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95" windowWidth="9435" windowHeight="4425" activeTab="0"/>
  </bookViews>
  <sheets>
    <sheet name="MIĘSO " sheetId="1" r:id="rId1"/>
    <sheet name="NABIAŁ " sheetId="2" r:id="rId2"/>
    <sheet name="RYBY " sheetId="3" r:id="rId3"/>
    <sheet name="PIECZYWO" sheetId="4" r:id="rId4"/>
  </sheets>
  <externalReferences>
    <externalReference r:id="rId7"/>
  </externalReferences>
  <definedNames>
    <definedName name="a">Excel_BuiltIn_Auto_Open</definedName>
    <definedName name="asia">LICZBA</definedName>
    <definedName name="ceny" localSheetId="0">#REF!</definedName>
    <definedName name="ceny" localSheetId="1">#REF!</definedName>
    <definedName name="ceny" localSheetId="2">#REF!</definedName>
    <definedName name="ceny">#REF!</definedName>
    <definedName name="dłużnik" localSheetId="0">#REF!</definedName>
    <definedName name="dłużnik" localSheetId="1">#REF!</definedName>
    <definedName name="dłużnik" localSheetId="2">#REF!</definedName>
    <definedName name="dłużnik">#REF!</definedName>
    <definedName name="dni_finansowania" localSheetId="0">#REF!</definedName>
    <definedName name="dni_finansowania" localSheetId="1">#REF!</definedName>
    <definedName name="dni_finansowania" localSheetId="2">#REF!</definedName>
    <definedName name="dni_finansowania">#REF!</definedName>
    <definedName name="dni_od_wymagalności" localSheetId="0">#REF!</definedName>
    <definedName name="dni_od_wymagalności" localSheetId="1">#REF!</definedName>
    <definedName name="dni_od_wymagalności" localSheetId="2">#REF!</definedName>
    <definedName name="dni_od_wymagalności">#REF!</definedName>
    <definedName name="dupa" localSheetId="0">#REF!</definedName>
    <definedName name="dupa" localSheetId="1">#REF!</definedName>
    <definedName name="dupa" localSheetId="2">#REF!</definedName>
    <definedName name="dupa">#REF!</definedName>
    <definedName name="dwadz_proc_rez" localSheetId="0">#REF!</definedName>
    <definedName name="dwadz_proc_rez" localSheetId="1">#REF!</definedName>
    <definedName name="dwadz_proc_rez" localSheetId="2">#REF!</definedName>
    <definedName name="dwadz_proc_rez">#REF!</definedName>
    <definedName name="dyskonto_jednoraz" localSheetId="0">'[1]tabelarycznie'!#REF!</definedName>
    <definedName name="dyskonto_jednoraz" localSheetId="1">'[1]tabelarycznie'!#REF!</definedName>
    <definedName name="dyskonto_jednoraz" localSheetId="2">'[1]tabelarycznie'!#REF!</definedName>
    <definedName name="dyskonto_jednoraz">'[1]tabelarycznie'!#REF!</definedName>
    <definedName name="Excel_BuiltIn_Auto_Open">Excel_BuiltIn_Auto_Open</definedName>
    <definedName name="Excel_BuiltIn_Print_Area_2">#REF!</definedName>
    <definedName name="Excel_BuiltIn_Print_Area_2_1">#REF!</definedName>
    <definedName name="Excel_BuiltIn_Print_Area_3">#REF!</definedName>
    <definedName name="Excel_BuiltIn_Print_Area_5">#REF!</definedName>
    <definedName name="Excel_BuiltIn_Print_Area_8">#REF!</definedName>
    <definedName name="faktyczna_wartosc_W" localSheetId="0">#REF!</definedName>
    <definedName name="faktyczna_wartosc_W" localSheetId="1">#REF!</definedName>
    <definedName name="faktyczna_wartosc_W" localSheetId="2">#REF!</definedName>
    <definedName name="faktyczna_wartosc_W">#REF!</definedName>
    <definedName name="faktyczne_WG" localSheetId="0">#REF!</definedName>
    <definedName name="faktyczne_WG" localSheetId="1">#REF!</definedName>
    <definedName name="faktyczne_WG" localSheetId="2">#REF!</definedName>
    <definedName name="faktyczne_WG">#REF!</definedName>
    <definedName name="faktyczne_WO" localSheetId="0">#REF!</definedName>
    <definedName name="faktyczne_WO" localSheetId="1">#REF!</definedName>
    <definedName name="faktyczne_WO" localSheetId="2">#REF!</definedName>
    <definedName name="faktyczne_WO">#REF!</definedName>
    <definedName name="gggggg" localSheetId="0">#REF!</definedName>
    <definedName name="gggggg" localSheetId="1">#REF!</definedName>
    <definedName name="gggggg" localSheetId="2">#REF!</definedName>
    <definedName name="gggggg">#REF!</definedName>
    <definedName name="jednorazowy_przychód" localSheetId="0">#REF!</definedName>
    <definedName name="jednorazowy_przychód" localSheetId="1">#REF!</definedName>
    <definedName name="jednorazowy_przychód" localSheetId="2">#REF!</definedName>
    <definedName name="jednorazowy_przychód">#REF!</definedName>
    <definedName name="jednorazowy_zysk_banku" localSheetId="0">#REF!</definedName>
    <definedName name="jednorazowy_zysk_banku" localSheetId="1">#REF!</definedName>
    <definedName name="jednorazowy_zysk_banku" localSheetId="2">#REF!</definedName>
    <definedName name="jednorazowy_zysk_banku">#REF!</definedName>
    <definedName name="koszt_pieniądza" localSheetId="0">#REF!</definedName>
    <definedName name="koszt_pieniądza" localSheetId="1">#REF!</definedName>
    <definedName name="koszt_pieniądza" localSheetId="2">#REF!</definedName>
    <definedName name="koszt_pieniądza">#REF!</definedName>
    <definedName name="LICZBA">NA()</definedName>
    <definedName name="łączny_koszt_pie" localSheetId="0">#REF!</definedName>
    <definedName name="łączny_koszt_pie" localSheetId="1">#REF!</definedName>
    <definedName name="łączny_koszt_pie" localSheetId="2">#REF!</definedName>
    <definedName name="łączny_koszt_pie">#REF!</definedName>
    <definedName name="łączny_koszt_pieniądza" localSheetId="0">#REF!</definedName>
    <definedName name="łączny_koszt_pieniądza" localSheetId="1">#REF!</definedName>
    <definedName name="łączny_koszt_pieniądza" localSheetId="2">#REF!</definedName>
    <definedName name="łączny_koszt_pieniądza">#REF!</definedName>
    <definedName name="_xlnm.Print_Area" localSheetId="0">'MIĘSO '!$A$1:$L$71</definedName>
    <definedName name="_xlnm.Print_Area" localSheetId="3">'PIECZYWO'!$A$1:$O$34</definedName>
    <definedName name="_xlnm.Print_Area" localSheetId="2">'RYBY '!$A$1:$N$35</definedName>
    <definedName name="okilp" localSheetId="0">#REF!</definedName>
    <definedName name="okilp" localSheetId="1">#REF!</definedName>
    <definedName name="okilp" localSheetId="2">#REF!</definedName>
    <definedName name="okilp">#REF!</definedName>
    <definedName name="okres_I_rezerwy" localSheetId="0">#REF!</definedName>
    <definedName name="okres_I_rezerwy" localSheetId="1">#REF!</definedName>
    <definedName name="okres_I_rezerwy" localSheetId="2">#REF!</definedName>
    <definedName name="okres_I_rezerwy">#REF!</definedName>
    <definedName name="okres_II_rezerwy" localSheetId="0">#REF!</definedName>
    <definedName name="okres_II_rezerwy" localSheetId="1">#REF!</definedName>
    <definedName name="okres_II_rezerwy" localSheetId="2">#REF!</definedName>
    <definedName name="okres_II_rezerwy">#REF!</definedName>
    <definedName name="okres_III_rezerwy" localSheetId="0">#REF!</definedName>
    <definedName name="okres_III_rezerwy" localSheetId="1">#REF!</definedName>
    <definedName name="okres_III_rezerwy" localSheetId="2">#REF!</definedName>
    <definedName name="okres_III_rezerwy">#REF!</definedName>
    <definedName name="oprocentowanie" localSheetId="0">#REF!</definedName>
    <definedName name="oprocentowanie" localSheetId="1">#REF!</definedName>
    <definedName name="oprocentowanie" localSheetId="2">#REF!</definedName>
    <definedName name="oprocentowanie">#REF!</definedName>
    <definedName name="oprocentowanko" localSheetId="0">#REF!</definedName>
    <definedName name="oprocentowanko" localSheetId="1">#REF!</definedName>
    <definedName name="oprocentowanko" localSheetId="2">#REF!</definedName>
    <definedName name="oprocentowanko">#REF!</definedName>
    <definedName name="pięc_proc_rez" localSheetId="0">#REF!</definedName>
    <definedName name="pięc_proc_rez" localSheetId="1">#REF!</definedName>
    <definedName name="pięc_proc_rez" localSheetId="2">#REF!</definedName>
    <definedName name="pięc_proc_rez">#REF!</definedName>
    <definedName name="prow" localSheetId="0">#REF!</definedName>
    <definedName name="prow" localSheetId="1">#REF!</definedName>
    <definedName name="prow" localSheetId="2">#REF!</definedName>
    <definedName name="prow">#REF!</definedName>
    <definedName name="sto_proc_rez" localSheetId="0">#REF!</definedName>
    <definedName name="sto_proc_rez" localSheetId="1">#REF!</definedName>
    <definedName name="sto_proc_rez" localSheetId="2">#REF!</definedName>
    <definedName name="sto_proc_rez">#REF!</definedName>
    <definedName name="WG" localSheetId="0">#REF!</definedName>
    <definedName name="WG" localSheetId="1">#REF!</definedName>
    <definedName name="WG" localSheetId="2">#REF!</definedName>
    <definedName name="WG">#REF!</definedName>
    <definedName name="WG_dok" localSheetId="0">#REF!</definedName>
    <definedName name="WG_dok" localSheetId="1">#REF!</definedName>
    <definedName name="WG_dok" localSheetId="2">#REF!</definedName>
    <definedName name="WG_dok">#REF!</definedName>
    <definedName name="WO" localSheetId="0">#REF!</definedName>
    <definedName name="WO" localSheetId="1">#REF!</definedName>
    <definedName name="WO" localSheetId="2">#REF!</definedName>
    <definedName name="WO">#REF!</definedName>
    <definedName name="zbywca" localSheetId="0">#REF!</definedName>
    <definedName name="zbywca" localSheetId="1">#REF!</definedName>
    <definedName name="zbywca" localSheetId="2">#REF!</definedName>
    <definedName name="zbywca">#REF!</definedName>
    <definedName name="zerowa_rezerwa" localSheetId="0">#REF!</definedName>
    <definedName name="zerowa_rezerwa" localSheetId="1">#REF!</definedName>
    <definedName name="zerowa_rezerwa" localSheetId="2">#REF!</definedName>
    <definedName name="zerowa_rezerwa">#REF!</definedName>
  </definedNames>
  <calcPr fullCalcOnLoad="1"/>
</workbook>
</file>

<file path=xl/sharedStrings.xml><?xml version="1.0" encoding="utf-8"?>
<sst xmlns="http://schemas.openxmlformats.org/spreadsheetml/2006/main" count="356" uniqueCount="195">
  <si>
    <t>Lp.</t>
  </si>
  <si>
    <t>Przedmiot zamówienia</t>
  </si>
  <si>
    <t>Przewidywana ilość zamówienia</t>
  </si>
  <si>
    <t>Stawka podatku VAT</t>
  </si>
  <si>
    <t>Wartość netto</t>
  </si>
  <si>
    <t>Wartość brutto</t>
  </si>
  <si>
    <t>Jedn. miary</t>
  </si>
  <si>
    <t>Cena jedn. netto</t>
  </si>
  <si>
    <t>kg</t>
  </si>
  <si>
    <t>RAZEM</t>
  </si>
  <si>
    <t>PAKIET NR 1</t>
  </si>
  <si>
    <t>Karczek bez kości surowy</t>
  </si>
  <si>
    <t>Kości wieprzowe</t>
  </si>
  <si>
    <t>Schab bez kości</t>
  </si>
  <si>
    <t>Schab z kością</t>
  </si>
  <si>
    <t>Szynka bez kości surowa</t>
  </si>
  <si>
    <t>Filety z kurczaka</t>
  </si>
  <si>
    <t>Porcje rosołowe</t>
  </si>
  <si>
    <t>Wątróbka drobiowa</t>
  </si>
  <si>
    <t>Żołądki drobiowe</t>
  </si>
  <si>
    <t>Smalec wieprzowy 200g</t>
  </si>
  <si>
    <t>szt</t>
  </si>
  <si>
    <t>Stawka podatku VAT (%)</t>
  </si>
  <si>
    <t>cena jedn. brutto</t>
  </si>
  <si>
    <t>ogon wołowy</t>
  </si>
  <si>
    <t>szt.</t>
  </si>
  <si>
    <t>1 litr</t>
  </si>
  <si>
    <t>l</t>
  </si>
  <si>
    <t>1kg</t>
  </si>
  <si>
    <t>1 kg</t>
  </si>
  <si>
    <t>filet mintaj SHP *</t>
  </si>
  <si>
    <t>filet morszczuk SHP *</t>
  </si>
  <si>
    <t xml:space="preserve">łosoś wędzony na zimno, plastry - 100g </t>
  </si>
  <si>
    <t>kawior czarny 100g</t>
  </si>
  <si>
    <t>makrela wędzona</t>
  </si>
  <si>
    <t>PAKIET NR 2</t>
  </si>
  <si>
    <t>PAKIET NR 3</t>
  </si>
  <si>
    <t>Mięso indycze gulaszowe</t>
  </si>
  <si>
    <t>Łopatka bez kości</t>
  </si>
  <si>
    <t>1. Inf. dot. poz. 2, 3 i 4:</t>
  </si>
  <si>
    <t xml:space="preserve">2.  W przypadku zakupu przedmiotu zamówienia na sztuki - Zamawiający dopuszcza różnicę w oferowanej gramaturze w wysokości +/- 20%. </t>
  </si>
  <si>
    <t>W tym przypadku Zamawiający wymaga przeliczenia oferowanych ilości przedmiotu zamówienia – z zaokrągleniem do jednej pełnej sztuki w górę.</t>
  </si>
  <si>
    <t>śledzie matias/płaty śledziowe – opakowanie - wiaderka po 4 kg</t>
  </si>
  <si>
    <t>wątroba wieprzowa</t>
  </si>
  <si>
    <t>4x125g</t>
  </si>
  <si>
    <t>op</t>
  </si>
  <si>
    <t>ozory wołowe</t>
  </si>
  <si>
    <t>175g</t>
  </si>
  <si>
    <t xml:space="preserve"> 120g</t>
  </si>
  <si>
    <t>200g</t>
  </si>
  <si>
    <t xml:space="preserve"> 150g</t>
  </si>
  <si>
    <t>Wołowina – pręga wołowa</t>
  </si>
  <si>
    <t xml:space="preserve">Wołowina – "antrykot" bez kości </t>
  </si>
  <si>
    <t>140g</t>
  </si>
  <si>
    <t>150g</t>
  </si>
  <si>
    <t xml:space="preserve"> 180g</t>
  </si>
  <si>
    <t xml:space="preserve"> 250ml</t>
  </si>
  <si>
    <t xml:space="preserve"> 500g</t>
  </si>
  <si>
    <t xml:space="preserve"> 250g</t>
  </si>
  <si>
    <t xml:space="preserve"> 200g</t>
  </si>
  <si>
    <t xml:space="preserve"> 200ml</t>
  </si>
  <si>
    <t xml:space="preserve"> 100g</t>
  </si>
  <si>
    <t xml:space="preserve"> 300g</t>
  </si>
  <si>
    <t xml:space="preserve"> 100 g</t>
  </si>
  <si>
    <t xml:space="preserve"> 400ml</t>
  </si>
  <si>
    <t>Podana gramatura dot. maksymalnych wielkości. Zamawiający wymaga zaoferowania przedmiotów nie przekraczających powyższej gramatury.</t>
  </si>
  <si>
    <t xml:space="preserve">Zamawiający dopuszcza różnicę w oferowanej gramaturze przedmiotu w wysokości (na minus)  - 20% (np.: zamiast wymaganego 150g - dopuszcza 120g). </t>
  </si>
  <si>
    <t>Producent/ nazwa produktu</t>
  </si>
  <si>
    <t>1.</t>
  </si>
  <si>
    <t xml:space="preserve">2. </t>
  </si>
  <si>
    <t>Cena jedn. brutto</t>
  </si>
  <si>
    <t>400g</t>
  </si>
  <si>
    <t>500g</t>
  </si>
  <si>
    <t>100g</t>
  </si>
  <si>
    <t>300g</t>
  </si>
  <si>
    <t>50g</t>
  </si>
  <si>
    <t>600g</t>
  </si>
  <si>
    <t>Stawka podatku VAT          (w %)</t>
  </si>
  <si>
    <t>Gramatura</t>
  </si>
  <si>
    <t>PAKIET NR 4</t>
  </si>
  <si>
    <t xml:space="preserve">3. Okresy przydatności do spożycia- deklarowane przez producenta powinny wynosić odpowiednio, licząc od daty dostawy: </t>
  </si>
  <si>
    <t xml:space="preserve">a)              ryba nie pakowana próżniowo  - nie mniej niż 5 dni; </t>
  </si>
  <si>
    <t>b)             ryba pakowana próżniowo – nie mniej niż 14 dni.</t>
  </si>
  <si>
    <t>KUCHNIA REHABILITACJA</t>
  </si>
  <si>
    <t>KUCHNIA GŁÓWNA,  NADBRZEŻNA, SIENIAWKA</t>
  </si>
  <si>
    <t xml:space="preserve"> </t>
  </si>
  <si>
    <t>ćwiartki z kurczaka (tylne) - średniej wielkości</t>
  </si>
  <si>
    <t>Kiełbasa szynkowa wieprzowa  - mięso nie mniej niż 70%</t>
  </si>
  <si>
    <t>Kurczak świeży średniej wielkości</t>
  </si>
  <si>
    <t>Szynka gotowana  - mięso nie mniej niż 70%</t>
  </si>
  <si>
    <t>tuńczyk kawałki w sosie pomidorowym 170g – konserwa z otwieraczem - zawartość ryby - min. 70%</t>
  </si>
  <si>
    <t>tuńczyk kawałki w oleju 170g – konserwa z otwieraczem - zawartość ryby - min. 70%</t>
  </si>
  <si>
    <t>tuńczyk kawałki w sosie własnym 170g – konserwa z otwieraczem - zawartość ryby - min. 70%</t>
  </si>
  <si>
    <t>125g</t>
  </si>
  <si>
    <t>FORMULARZ CENOWY</t>
  </si>
  <si>
    <t>Przewidywana ilość zamówienia- wymagana przez zamwiającego</t>
  </si>
  <si>
    <t>Przewidywana ilość zamówienia - po dokonaniu przeliczenia zgodnie z opisem</t>
  </si>
  <si>
    <t>Gramatura oferowana przez Wykonawcę, nie wyższa niż w opisie</t>
  </si>
  <si>
    <t>Jeżeli wykonawca nie dokonuje zmiany gramatury i przeliczenie ilości ni następuje - należy przepisać ilości  z kolumny 6</t>
  </si>
  <si>
    <t>Jeżeli wykonawca nie dokonuje zmiany gramatury i przeliczenie ilości ni następuje - należy przepisać ilości  z kolumny 5</t>
  </si>
  <si>
    <t>Gramatura - maksymalna 1.</t>
  </si>
  <si>
    <t>Gramatura oferowana przez Wykonawcę, nie wyższa niż w kolumnie "Gramatura max" 2.</t>
  </si>
  <si>
    <t>Jeżeli wykonawca nie dokonuje zmiany gramatury i przeliczenie ilości nie następuje - należy przepisać ilości  z kolumny 6</t>
  </si>
  <si>
    <t>Przedmiot zamówienia                                   1.</t>
  </si>
  <si>
    <t>Gramatura oferowana przez Wykonawcę, nie wyższa niż w opisie 2.</t>
  </si>
  <si>
    <t xml:space="preserve">Baleron - mięso wieprzowe nie mniej niż 70%, </t>
  </si>
  <si>
    <t>Blok mięsny - mięso nie mniej niż 50% - mięso wieprzowe(45%),  mięso drobiowe z kurczaka odkostnione mechanicznie (5%)</t>
  </si>
  <si>
    <t>Boczek wędzony  - mięso wieprzowe  nie mniej niż 90%</t>
  </si>
  <si>
    <t xml:space="preserve">Flaki wołowe </t>
  </si>
  <si>
    <t xml:space="preserve">kaszanka - mięśnie z głów wieprzowych, kasza jęczmienna, woda, krew spożywcza, skórki wieprzowe, podroby wieprzowe, mięso drobiowe z kurczaka, </t>
  </si>
  <si>
    <t xml:space="preserve">krupniok śląski - mięśnie z głów wieprzowych, podroby wieprzowe, kasza jęczmienna, krew spożywcza, kasza gryczana, mięso drobiowe z kurczaka </t>
  </si>
  <si>
    <t>Kiełbasa  typu „krakowska” drobiowa - mięso nie mniej niż 55%: mięso drobiowe z indyka, mięso wieprzowe, mięso drobiowe z indyka odkostnione mechanicznie , woda, tłuszcz wieprzowy, skórki wieprzowe</t>
  </si>
  <si>
    <t>Kiełbasa drobiowa typu „mortadela”  - mięso nie mniej niż 50% - mięso drobiowe z indyka odkostnione mechanicznie, tłuszcz drobiowy z kurczaka, mięso drobiowe z kurczaka, skórki z kurczaka, kasza manna,</t>
  </si>
  <si>
    <t>Kiełbasa kanapkowa wieprzowa  - mięso nie mniej niż 50%</t>
  </si>
  <si>
    <t>Kiełbasa typu „golonkowa”  - mięso wieprzowe  nie mniej niż 60%</t>
  </si>
  <si>
    <t>Kiełbasa szynkowa mielona - mięso wieprzowe  nie mniej niż 65%, tłuszcz wieprzowy, skórki wieprzowe, skrobia ziemniaczana, kasza manna</t>
  </si>
  <si>
    <t>Kiełbasa śląska  - mięso nie mniej niż 70% mięso drobiowe z kurczaka mechanicznie odkostnione (40%), mięso wieprzowe (30%), tłuszcz wieprzowy</t>
  </si>
  <si>
    <t>Kiełbasa podwawelska - mięso nie mniej niż 50%, tłuszcz wieprzowy, skrobia ziemniaczana, kasza manna</t>
  </si>
  <si>
    <t>Kiełbasa podlaska - mięso nie mniej niż 60%, tłuszcz wieprzowy</t>
  </si>
  <si>
    <t>kiełbasa biała wieprzowa surowa  - mięso nie mniej niż 75%, tłuszcz wieprzowy, mięso wołowe</t>
  </si>
  <si>
    <t>kiełbasa biała wieprzowa parzona - mięso nie mniej niż  75%, tłuszcz wieprzowy, mięso wołowe</t>
  </si>
  <si>
    <t>kiełbasa wieprzowa "z beczki" - mięso nie mniej niż 70% : mięso wieprzowe (50%), woda, mięso drobiowe z kurczaka odkostnione mechanicznie (10%), mięso wołowe (10%) tłuszcz wieprzowy, skórki wieprzowe, tkanka łączna wołowa, kasza manna</t>
  </si>
  <si>
    <t>Kiełbasa  typu „krakowska” parzona  - mięso wieprzowe nie mniej niż 65%</t>
  </si>
  <si>
    <t>kiełbasa żywiecka - mięso nie mniej niż 70%:  mięso wieprzowe (60%), mięso wołowe (10%), skórki wieprzowe, tłuszcz wieprzowy</t>
  </si>
  <si>
    <t>Kiełbasa wolińska - mięso nie mniej niż 50%: mięso wieprzowe (20)%, mięso drobiowe z indyka odkostnione mechanicznie (20%), mięso drobiowe z indyka (15%), tłuszcz wieprzowy, skórki wieprzowe</t>
  </si>
  <si>
    <t>Kiełbasa wrocławska mięso nie mniej niż 70%-  mięso wieprzowe, mięso wołowe, tłuszcz wieprzowy</t>
  </si>
  <si>
    <t>Ogonówka - mięso wieprzowe nie mniej niż 80%</t>
  </si>
  <si>
    <t>Parówka drobiowa  -mięso drobiowe z indyka nie mniej niż (50%), tłuszcz drobiowy z kurczaka i indyka, mięso drobiowe odkostniane mechanicznie z kurczaka, tkanka łączna drobiowa z kurczaka i indyka</t>
  </si>
  <si>
    <t>Parówka drobiowa serdelki o gramaturze 80g  -  mięso drobiowe z indyka nie mniej niż (50%), tłuszcz drobiowy z kurczaka i indyka, mięso drobiowe odkostniane mechanicznie z kurczaka, tkanka łączna z kurczaka i indyk</t>
  </si>
  <si>
    <t xml:space="preserve">Parówki typu „delikatesowe”  - mięso nie mniej niż 60% : mięso drobiowe z kurczaka odkostnione mechanicznie (34%), mięso wieprzowe(28%),woda, skórki wieprzowe </t>
  </si>
  <si>
    <t>pasztet drobiowy zapiekany (blok) mięso nie mniej niż - mięso drobiowe z kurczaka (68%), mięso wieprzowe (26%), wątroba wieprzowa, tłuszcz wieprzowy, skórki wieprzowe, sól, skórki drobiowe</t>
  </si>
  <si>
    <t>Pasztetowa drobiowa - mięsa nie mniej niż: mięso drobiowe z kurczaka (35%), mięso z głów wieprzowych (34%), wątroba wieprzowa, mięso wieprzowe (10%), tłuszcz wieprzowy, skórki drobiowe, woda, kasza manna</t>
  </si>
  <si>
    <t>pasztet pieczony z kurczaka w foremkach,  mięsa nie mniej niż: 60%</t>
  </si>
  <si>
    <t>pieczeń drobiowa- mięsa nie mniej niż: mięso drobiowe z indyka (34%), mięso wieprzowe (15%), skórki wieprzowe, tłuszcz wieprzowy, kasza manna</t>
  </si>
  <si>
    <t>pieczeń rzymska  - mięso nie mniej niż: mięso wieprzowe (48%), tłuszcz wieprzowy, mięso drobiowe z kurczaka odkostnione mechanicznie (11%), mięso wołowe (7%), sól, skórki wieprzowe, tkanka łączna wołowa, bułka tarta, kasza manna</t>
  </si>
  <si>
    <t>pierś z indyka pieczona - mięsa nie mniej niż : mięso drobiowe z indyka (66%)</t>
  </si>
  <si>
    <t>polędwica sopocka wędzona  - mięso wieprzowe nie mniej niż 80%</t>
  </si>
  <si>
    <t>polędwica drobiowa  - mięso nie mniej niż: mięso drobiowe z kurczaka (43%), mięso drobiowe z indyka odkostnione mechanicznie (10%), tłuszcz drobiowy z kurczaka, skórki drobiowe z kurczaka</t>
  </si>
  <si>
    <t>Salceson typu „włoski” mięśnie z głów wieprzowych, woda, mięso wieprzowe nie mniej niż (19%), skórki wieprzowe, sól, żelatyna wieprzowa, tłuszcz wieprzowy</t>
  </si>
  <si>
    <t>salceson włoski drobiowy- mięso nie mniej niż:  mięso drobiowe z kurczaka (56%), woda (34%), żelatyna wieprzowa, skórki drobiowe z kurczaka</t>
  </si>
  <si>
    <t>szynka tradycyjna  - mięso nie mniej niż 84%</t>
  </si>
  <si>
    <t>Szynka z indyka - mięso nie mniej niż 50%, skórki wieprzowe</t>
  </si>
  <si>
    <t>Uda z kurczaka świeże średniej wielkości</t>
  </si>
  <si>
    <t xml:space="preserve">deser mleczny z musem owocowym, wzbogacony w wapń oraz witaminy C i D3; z mleka krowiego </t>
  </si>
  <si>
    <t>deser:krem czekoladowy lub karmelowy lub waniliowy z bitą śmietaną; z mleka krowiego</t>
  </si>
  <si>
    <t>Jogurt naturalny wyprodukowany ze świeżego mleka krowiego, 3% tłuszczu, żywe kultury bakterii</t>
  </si>
  <si>
    <t>Jogurt owocowy, różne smaki - wyprodukowany ze świeżego mleka krowiego, 3% tłuszczu, żywe kultury bakterii</t>
  </si>
  <si>
    <t>Kefir mleko krowie pasteryzowane 1,5% tłuszczu, żywe kultury bakterii i drożdzy kefirowych</t>
  </si>
  <si>
    <t>Margaryna kanapkowa w opakowaniach prostokątnych; oleje i tłuszcze roślinne, mleko, wzbogacane w witaminy A, D3,</t>
  </si>
  <si>
    <t>Margaryna mleczna: oleje i tłuszcze roślinne, mleko, wzbogacane w witaminy A, D3,</t>
  </si>
  <si>
    <t>Masło typu „extra” zawartość tłuszczu - min 82% otrzymywane z  pasteryzowanej śmietanki</t>
  </si>
  <si>
    <t xml:space="preserve">Mleko krowie pasteryzowane UHT o zawartości tłuszczu  2%, poddane procesowi sterylizacji i aseptycznie zapakowane w aseptyczne opakowanie kartonowe </t>
  </si>
  <si>
    <t>Mleko spożywcze homogenizowane, pasteryzowane w wysokiej temperaturze zawartość tłuszczu 2%, w foli</t>
  </si>
  <si>
    <t>Mleko krowie pasteryzowane  UHT o zawartości tłuszczu  2%, poddane procesowi sterylizacji i aseptycznie zapakowane w aseptyczne opakowanie kartonowe -  z rurką (różne smaki np.kakowe, truskawkowe itd.) wg. wyboru zamawiającego</t>
  </si>
  <si>
    <t>Serek homogenizowany - różne smaki, wg. wyboru Zamawiającego; ser twarogowy z mleka pełnego</t>
  </si>
  <si>
    <t>Serek twarogowy, z mleka krowiego</t>
  </si>
  <si>
    <t>Serek typu „wiejski”: twaróg ziarnisty, śmietanka pasteryzowana</t>
  </si>
  <si>
    <t>Ser pleśniowy typu Camembert  z mleka krowiego pasteryzowanego, zawartość tłuszczu min 30%</t>
  </si>
  <si>
    <t>Ser topiony półtłusty, prostokątny, bezsmakowy</t>
  </si>
  <si>
    <t>Ser topiony,  półtłusty w krążkach  różne smaki, wg. wyboru Zamawiającego</t>
  </si>
  <si>
    <t>Ser  topiony,  półtłusty  w plastrach</t>
  </si>
  <si>
    <t>ser typu "Feta" - ser miękki solankowy - półtłusty, z mleka krowiego</t>
  </si>
  <si>
    <t>Ser żółty typu „gouda”; zawartość tłuszczu - min 45%; ser podpuszczkowy dojrzewający otrzymany z pasteryzowanego mleka krowiego</t>
  </si>
  <si>
    <t>Ser żółty typu „salami”  zawartość tłuszczu - min 45%, ser podpuszczkowy dojrzewający otrzymany z pasteryzowanego mleka krowiego</t>
  </si>
  <si>
    <t>Ser żółty typu "edamski"  zawartość tłuszczu - min 45% ser podpuszczkowy dojrzewający otrzymany z pasteryzowanego mleka krowiego</t>
  </si>
  <si>
    <t>Twaróg półtłusty, pergamin bez konserwantów, z mleka krowiego</t>
  </si>
  <si>
    <t>ser żółty wędzony;  zawartość tłuszczu - min 45%; ser podpuszczkowy dojrzewający otrzymany z pasteryzowanego mleka krowiego</t>
  </si>
  <si>
    <t>serek kanapkowy - twarogowy (różne smaki wg. wyboru Zamawiającego) bez konserwantów- serek homogenizowany  wyprodukowany  z pasteryzowanej śmietanki, produkt temizowany, spulchniony azotem spożywczym</t>
  </si>
  <si>
    <t>ser topiony, półtłusty, wędzony</t>
  </si>
  <si>
    <t>ser mozzarella w zalewie: mleko krowie, podpuszczka, bakterie fermentacji mlekowej</t>
  </si>
  <si>
    <t>Śmietana o 18% zawartości tłuszczu,  z mleka krowiego - kubek</t>
  </si>
  <si>
    <t>Śmietana o 30% zawartości tłuszczu, z mleka krowiego- kubek</t>
  </si>
  <si>
    <t>* SHP – shatter pack bez skóry:  warstwowe ułożenie filetów (płatów mięsa o nieregularnej wielkości i kształcie, oddzielonych od pozostałych części anatomicznych ryby cięciem, wykonanym równolegle do kręgosłupa; bez skóry i wyrostków ościstych kręgosłupa; błona otrzewna i żebra usunięte; zamrożone). Bloki filetów uformowane w kształcie prostopadłościanów z zastosowaniem przekładek z folii umożliwiające łatwe oddzielenie każdego filetu. Okres przydatności do spożycia deklarowany przez producenta powinien wynosić nie mniej niż 1 miesiąc od daty dostawy. Zamawiajcy dopuszcza produkt glazurowany max do 5% masy gotowego produktu.</t>
  </si>
  <si>
    <t>1)      dla poz. 1 – nie mniej niż 2 miesiące,</t>
  </si>
  <si>
    <t>2)      dla poz. 2, 3 i 4 - nie mniej niż 2 miesiące,</t>
  </si>
  <si>
    <t>3)      dla poz. 5 – nie mniej niż 2 tygodnie,</t>
  </si>
  <si>
    <t>4)      dla poz. 6 i 7 – nie mniej niż 12 miesięcy,</t>
  </si>
  <si>
    <t>5)      dla poz. 8, 9, 10,  – nie mniej niż 12 miesięcy,</t>
  </si>
  <si>
    <t>6)      dla poz. 11:</t>
  </si>
  <si>
    <t>konserwa rybna 170g – konserwa z otwieraczem - zawartość ryby - min. 50%; w oleju lub zalewie pomidorowej</t>
  </si>
  <si>
    <t>szproty w sosie pomidorowym - 170g – konserwa z otwieraczem; zawartość ryby - min. 50%</t>
  </si>
  <si>
    <t>chleb baltonowski, pszenno-żytni, krojony, pakowany w folię;  mąka pszenna typ 750, mąka żytnia typ 720, woda, drożdże, sól</t>
  </si>
  <si>
    <t>chleb razowy żytni, foremkowy, krojony, pakowany w folię; mąka żytnia typ 200, mąka żytnia typ 720, woda, drożdże, sól, mąka pszenna typ 750</t>
  </si>
  <si>
    <t xml:space="preserve">chleb pszenny, krojony, pakowany w folię; mąka pszenna typ 500, woda, drożdże, sól, </t>
  </si>
  <si>
    <t xml:space="preserve">bułka pszenna mała;  mąka pszenna typ 500, woda, drożdże, sól, </t>
  </si>
  <si>
    <t xml:space="preserve">bułka pszenna zwykła;  mąka pszenna typ 500, woda, drożdże, sól, </t>
  </si>
  <si>
    <t xml:space="preserve">bagietka pszenna długa, cienka;  mąka pszenna typ 500, woda, drożdże, sól, </t>
  </si>
  <si>
    <t xml:space="preserve">paluch pszenny;  mąka pszenna typ 500, woda, drożdże, sól, </t>
  </si>
  <si>
    <t xml:space="preserve">bułka drożdżowa, słodka- różne rodzaje (np. z marmoladą, budyniem itp.);  mąka pszenna typ 500, woda, drożdże, sól, </t>
  </si>
  <si>
    <t xml:space="preserve">sernik; mąka pszenna typ 500, woda, jaja,   cukier, margaryna, ser, drożdże, sól, </t>
  </si>
  <si>
    <t xml:space="preserve">makowiec; mąka pszenna typ 500, woda, jaja,   cukier, margaryna,mak, drożdże, sól, </t>
  </si>
  <si>
    <t xml:space="preserve">Babka piaskowa;  mąka pszenna typ 500, woda, jaja,  cukier, margaryna, drożdże, sól, </t>
  </si>
  <si>
    <t xml:space="preserve">Chleb bezglutenowy  krojony, pakowany w folię;  mąka bezglutenowa (np. ryżowa, kukurydziana, jaglana), woda, jaja,drożdże, sól, </t>
  </si>
  <si>
    <t xml:space="preserve">Producent/ nazwa oferowanego  produktu </t>
  </si>
  <si>
    <t xml:space="preserve">Zamawiający dopuszcza różnicę w oferowanej gramaturze przedmiotu w wysokości +/ - 20% (np.: zamiast wymaganego 150g - dopuszcza 120g - 180g).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</si>
</sst>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_ ;[Red]\-#,##0.00\ "/>
    <numFmt numFmtId="166" formatCode="#,##0.00\ [$€-1];\-#,##0.00\ [$€-1]"/>
    <numFmt numFmtId="167" formatCode="0.0%"/>
    <numFmt numFmtId="168" formatCode="#,##0.0"/>
    <numFmt numFmtId="169" formatCode="_-* #,##0.00&quot; zł&quot;_-;\-* #,##0.00&quot; zł&quot;_-;_-* \-??&quot; zł&quot;_-;_-@_-"/>
    <numFmt numFmtId="170" formatCode="#,##0.00&quot; zł&quot;;[Red]\-#,##0.00&quot; zł&quot;"/>
    <numFmt numFmtId="171" formatCode="#,##0.00&quot; zł&quot;"/>
    <numFmt numFmtId="172" formatCode="#,##0&quot; zł&quot;"/>
    <numFmt numFmtId="173" formatCode="#,##0.00&quot; zł&quot;;\-#,##0.00&quot; zł&quot;"/>
    <numFmt numFmtId="174" formatCode="#,##0.00_ ;\-#,##0.00\ 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_-* #,##0.00\ [$zł-415]_-;\-* #,##0.00\ [$zł-415]_-;_-* &quot;-&quot;??\ [$zł-415]_-;_-@_-"/>
    <numFmt numFmtId="179" formatCode="#,##0\ &quot;zł&quot;"/>
    <numFmt numFmtId="180" formatCode="#,##0.00\ [$€-1]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i/>
      <sz val="9"/>
      <name val="Tahoma"/>
      <family val="2"/>
    </font>
    <font>
      <sz val="9"/>
      <color indexed="10"/>
      <name val="Tahoma"/>
      <family val="2"/>
    </font>
    <font>
      <sz val="9"/>
      <color indexed="62"/>
      <name val="Tahoma"/>
      <family val="2"/>
    </font>
    <font>
      <sz val="9"/>
      <color indexed="17"/>
      <name val="Tahoma"/>
      <family val="2"/>
    </font>
    <font>
      <i/>
      <sz val="9"/>
      <color indexed="17"/>
      <name val="Tahoma"/>
      <family val="2"/>
    </font>
    <font>
      <i/>
      <sz val="9"/>
      <color indexed="62"/>
      <name val="Tahoma"/>
      <family val="2"/>
    </font>
    <font>
      <i/>
      <sz val="9"/>
      <color indexed="10"/>
      <name val="Tahoma"/>
      <family val="2"/>
    </font>
    <font>
      <sz val="10"/>
      <color indexed="62"/>
      <name val="Arial CE"/>
      <family val="0"/>
    </font>
    <font>
      <sz val="9"/>
      <color rgb="FFFF0000"/>
      <name val="Tahoma"/>
      <family val="2"/>
    </font>
    <font>
      <sz val="9"/>
      <color rgb="FF7030A0"/>
      <name val="Tahoma"/>
      <family val="2"/>
    </font>
    <font>
      <sz val="9"/>
      <color theme="0" tint="-0.7499799728393555"/>
      <name val="Tahoma"/>
      <family val="2"/>
    </font>
    <font>
      <i/>
      <sz val="9"/>
      <color theme="0" tint="-0.7499799728393555"/>
      <name val="Tahoma"/>
      <family val="2"/>
    </font>
    <font>
      <i/>
      <sz val="9"/>
      <color rgb="FF7030A0"/>
      <name val="Tahoma"/>
      <family val="2"/>
    </font>
    <font>
      <i/>
      <sz val="9"/>
      <color theme="5" tint="-0.24997000396251678"/>
      <name val="Tahoma"/>
      <family val="2"/>
    </font>
    <font>
      <sz val="9"/>
      <color theme="5" tint="-0.24997000396251678"/>
      <name val="Tahoma"/>
      <family val="2"/>
    </font>
    <font>
      <sz val="10"/>
      <color rgb="FF7030A0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Fill="1" applyAlignment="1">
      <alignment/>
    </xf>
    <xf numFmtId="167" fontId="3" fillId="0" borderId="0" xfId="56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44" fontId="3" fillId="0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44" fontId="21" fillId="0" borderId="10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44" fontId="21" fillId="0" borderId="11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/>
    </xf>
    <xf numFmtId="10" fontId="22" fillId="0" borderId="0" xfId="0" applyNumberFormat="1" applyFont="1" applyFill="1" applyAlignment="1">
      <alignment horizontal="left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9" fontId="3" fillId="24" borderId="10" xfId="57" applyFont="1" applyFill="1" applyBorder="1" applyAlignment="1">
      <alignment horizontal="center" vertical="center" wrapText="1"/>
    </xf>
    <xf numFmtId="2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44" fontId="3" fillId="25" borderId="10" xfId="65" applyFont="1" applyFill="1" applyBorder="1" applyAlignment="1">
      <alignment horizontal="center" vertical="center" wrapText="1"/>
    </xf>
    <xf numFmtId="9" fontId="3" fillId="25" borderId="10" xfId="57" applyFont="1" applyFill="1" applyBorder="1" applyAlignment="1">
      <alignment horizontal="center" vertical="center" wrapText="1"/>
    </xf>
    <xf numFmtId="44" fontId="3" fillId="25" borderId="10" xfId="65" applyFont="1" applyFill="1" applyBorder="1" applyAlignment="1">
      <alignment vertical="center"/>
    </xf>
    <xf numFmtId="0" fontId="21" fillId="0" borderId="0" xfId="0" applyFont="1" applyFill="1" applyAlignment="1">
      <alignment/>
    </xf>
    <xf numFmtId="3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8" fontId="3" fillId="24" borderId="10" xfId="65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2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3" fontId="23" fillId="24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3" fontId="33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3" fontId="34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8" fontId="33" fillId="0" borderId="0" xfId="0" applyNumberFormat="1" applyFont="1" applyFill="1" applyBorder="1" applyAlignment="1">
      <alignment/>
    </xf>
    <xf numFmtId="165" fontId="33" fillId="0" borderId="0" xfId="0" applyNumberFormat="1" applyFont="1" applyFill="1" applyAlignment="1">
      <alignment/>
    </xf>
    <xf numFmtId="165" fontId="34" fillId="0" borderId="0" xfId="0" applyNumberFormat="1" applyFont="1" applyFill="1" applyAlignment="1">
      <alignment/>
    </xf>
    <xf numFmtId="2" fontId="34" fillId="24" borderId="10" xfId="0" applyNumberFormat="1" applyFont="1" applyFill="1" applyBorder="1" applyAlignment="1">
      <alignment horizontal="center" vertical="center" wrapText="1"/>
    </xf>
    <xf numFmtId="3" fontId="34" fillId="24" borderId="10" xfId="0" applyNumberFormat="1" applyFont="1" applyFill="1" applyBorder="1" applyAlignment="1">
      <alignment horizontal="center" vertical="center" wrapText="1"/>
    </xf>
    <xf numFmtId="2" fontId="3" fillId="26" borderId="10" xfId="0" applyNumberFormat="1" applyFont="1" applyFill="1" applyBorder="1" applyAlignment="1">
      <alignment horizontal="center" vertical="center" wrapText="1"/>
    </xf>
    <xf numFmtId="3" fontId="3" fillId="26" borderId="10" xfId="0" applyNumberFormat="1" applyFont="1" applyFill="1" applyBorder="1" applyAlignment="1">
      <alignment horizontal="center" vertical="center" wrapText="1"/>
    </xf>
    <xf numFmtId="2" fontId="3" fillId="26" borderId="12" xfId="0" applyNumberFormat="1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vertical="center" wrapText="1"/>
    </xf>
    <xf numFmtId="0" fontId="3" fillId="26" borderId="10" xfId="0" applyFont="1" applyFill="1" applyBorder="1" applyAlignment="1">
      <alignment horizontal="center" vertical="center"/>
    </xf>
    <xf numFmtId="44" fontId="3" fillId="26" borderId="10" xfId="65" applyFont="1" applyFill="1" applyBorder="1" applyAlignment="1">
      <alignment vertical="center"/>
    </xf>
    <xf numFmtId="9" fontId="3" fillId="26" borderId="10" xfId="0" applyNumberFormat="1" applyFont="1" applyFill="1" applyBorder="1" applyAlignment="1">
      <alignment horizontal="center" vertical="center"/>
    </xf>
    <xf numFmtId="2" fontId="35" fillId="26" borderId="10" xfId="0" applyNumberFormat="1" applyFont="1" applyFill="1" applyBorder="1" applyAlignment="1">
      <alignment horizontal="center" vertical="center" wrapText="1"/>
    </xf>
    <xf numFmtId="3" fontId="35" fillId="26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3" fontId="32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3" fontId="35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Alignment="1">
      <alignment/>
    </xf>
    <xf numFmtId="165" fontId="35" fillId="0" borderId="0" xfId="0" applyNumberFormat="1" applyFont="1" applyFill="1" applyAlignment="1">
      <alignment/>
    </xf>
    <xf numFmtId="2" fontId="3" fillId="27" borderId="10" xfId="0" applyNumberFormat="1" applyFont="1" applyFill="1" applyBorder="1" applyAlignment="1">
      <alignment horizontal="center" vertical="center" wrapText="1"/>
    </xf>
    <xf numFmtId="3" fontId="3" fillId="27" borderId="10" xfId="0" applyNumberFormat="1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2" fontId="3" fillId="27" borderId="10" xfId="57" applyNumberFormat="1" applyFont="1" applyFill="1" applyBorder="1" applyAlignment="1">
      <alignment horizontal="center" vertical="center"/>
    </xf>
    <xf numFmtId="9" fontId="3" fillId="27" borderId="10" xfId="57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2" fontId="36" fillId="27" borderId="10" xfId="0" applyNumberFormat="1" applyFont="1" applyFill="1" applyBorder="1" applyAlignment="1">
      <alignment horizontal="center" vertical="center" wrapText="1"/>
    </xf>
    <xf numFmtId="3" fontId="36" fillId="27" borderId="10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3" fontId="37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3" fontId="36" fillId="0" borderId="0" xfId="0" applyNumberFormat="1" applyFont="1" applyFill="1" applyAlignment="1">
      <alignment/>
    </xf>
    <xf numFmtId="0" fontId="37" fillId="0" borderId="0" xfId="0" applyFont="1" applyFill="1" applyBorder="1" applyAlignment="1">
      <alignment/>
    </xf>
    <xf numFmtId="165" fontId="37" fillId="0" borderId="0" xfId="0" applyNumberFormat="1" applyFont="1" applyFill="1" applyAlignment="1">
      <alignment/>
    </xf>
    <xf numFmtId="165" fontId="36" fillId="0" borderId="0" xfId="0" applyNumberFormat="1" applyFont="1" applyFill="1" applyAlignment="1">
      <alignment/>
    </xf>
    <xf numFmtId="1" fontId="3" fillId="27" borderId="10" xfId="0" applyNumberFormat="1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1" fontId="3" fillId="26" borderId="10" xfId="0" applyNumberFormat="1" applyFont="1" applyFill="1" applyBorder="1" applyAlignment="1">
      <alignment horizontal="center" vertical="center" wrapText="1"/>
    </xf>
    <xf numFmtId="44" fontId="3" fillId="0" borderId="10" xfId="57" applyNumberFormat="1" applyFont="1" applyBorder="1" applyAlignment="1">
      <alignment horizontal="center" vertical="center"/>
    </xf>
    <xf numFmtId="44" fontId="3" fillId="0" borderId="10" xfId="65" applyNumberFormat="1" applyFont="1" applyBorder="1" applyAlignment="1">
      <alignment vertical="center"/>
    </xf>
    <xf numFmtId="44" fontId="3" fillId="0" borderId="10" xfId="65" applyNumberFormat="1" applyFont="1" applyFill="1" applyBorder="1" applyAlignment="1">
      <alignment vertical="center"/>
    </xf>
    <xf numFmtId="44" fontId="3" fillId="0" borderId="10" xfId="57" applyNumberFormat="1" applyFont="1" applyFill="1" applyBorder="1" applyAlignment="1">
      <alignment horizontal="center" vertical="center"/>
    </xf>
    <xf numFmtId="44" fontId="21" fillId="0" borderId="11" xfId="0" applyNumberFormat="1" applyFont="1" applyFill="1" applyBorder="1" applyAlignment="1">
      <alignment horizontal="center"/>
    </xf>
    <xf numFmtId="44" fontId="3" fillId="0" borderId="13" xfId="57" applyNumberFormat="1" applyFont="1" applyFill="1" applyBorder="1" applyAlignment="1">
      <alignment horizontal="center" vertical="center"/>
    </xf>
    <xf numFmtId="44" fontId="21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left" wrapText="1"/>
    </xf>
    <xf numFmtId="0" fontId="32" fillId="0" borderId="0" xfId="0" applyFont="1" applyFill="1" applyAlignment="1">
      <alignment wrapText="1"/>
    </xf>
    <xf numFmtId="0" fontId="32" fillId="0" borderId="0" xfId="0" applyFont="1" applyFill="1" applyAlignment="1">
      <alignment horizontal="left"/>
    </xf>
    <xf numFmtId="0" fontId="38" fillId="0" borderId="0" xfId="0" applyFont="1" applyAlignment="1">
      <alignment/>
    </xf>
    <xf numFmtId="0" fontId="32" fillId="0" borderId="0" xfId="0" applyFont="1" applyFill="1" applyAlignment="1">
      <alignment horizontal="justify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Arkusz1" xfId="52"/>
    <cellStyle name="Normalny 2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n1\d\_%20Moje%20dokumenty\0Raport\Aktualne\PPR%20Hejan%20Prodrem%20gm%20L&#261;dek%20Zdr&#243;j\Rozliczenie%20L&#261;dek%20Zdr&#243;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rycz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="90" zoomScaleNormal="90" zoomScaleSheetLayoutView="100" workbookViewId="0" topLeftCell="A43">
      <selection activeCell="B43" sqref="B43"/>
    </sheetView>
  </sheetViews>
  <sheetFormatPr defaultColWidth="9.00390625" defaultRowHeight="12.75"/>
  <cols>
    <col min="1" max="1" width="5.00390625" style="1" customWidth="1"/>
    <col min="2" max="2" width="36.25390625" style="1" customWidth="1"/>
    <col min="3" max="3" width="8.25390625" style="1" customWidth="1"/>
    <col min="4" max="4" width="14.75390625" style="1" customWidth="1"/>
    <col min="5" max="5" width="13.25390625" style="17" hidden="1" customWidth="1"/>
    <col min="6" max="6" width="9.875" style="17" hidden="1" customWidth="1"/>
    <col min="7" max="7" width="12.25390625" style="17" customWidth="1"/>
    <col min="8" max="8" width="12.25390625" style="1" customWidth="1"/>
    <col min="9" max="9" width="7.75390625" style="1" customWidth="1"/>
    <col min="10" max="10" width="12.00390625" style="1" customWidth="1"/>
    <col min="11" max="11" width="14.75390625" style="1" customWidth="1"/>
    <col min="12" max="12" width="16.375" style="1" customWidth="1"/>
    <col min="13" max="16384" width="9.125" style="1" customWidth="1"/>
  </cols>
  <sheetData>
    <row r="1" spans="2:4" ht="11.25">
      <c r="B1" s="1" t="s">
        <v>10</v>
      </c>
      <c r="D1" s="36" t="s">
        <v>94</v>
      </c>
    </row>
    <row r="2" ht="3.75" customHeight="1"/>
    <row r="3" spans="1:12" ht="62.25" customHeight="1">
      <c r="A3" s="31" t="s">
        <v>0</v>
      </c>
      <c r="B3" s="31" t="s">
        <v>1</v>
      </c>
      <c r="C3" s="31" t="s">
        <v>6</v>
      </c>
      <c r="D3" s="31" t="s">
        <v>193</v>
      </c>
      <c r="E3" s="37" t="s">
        <v>84</v>
      </c>
      <c r="F3" s="37" t="s">
        <v>83</v>
      </c>
      <c r="G3" s="37" t="s">
        <v>2</v>
      </c>
      <c r="H3" s="31" t="s">
        <v>7</v>
      </c>
      <c r="I3" s="31" t="s">
        <v>22</v>
      </c>
      <c r="J3" s="31" t="s">
        <v>23</v>
      </c>
      <c r="K3" s="31" t="s">
        <v>4</v>
      </c>
      <c r="L3" s="38" t="s">
        <v>5</v>
      </c>
    </row>
    <row r="4" spans="1:12" ht="27.75" customHeight="1">
      <c r="A4" s="11">
        <v>1</v>
      </c>
      <c r="B4" s="108" t="s">
        <v>105</v>
      </c>
      <c r="C4" s="109" t="s">
        <v>8</v>
      </c>
      <c r="D4" s="31"/>
      <c r="E4" s="18">
        <v>50</v>
      </c>
      <c r="F4" s="18">
        <v>40</v>
      </c>
      <c r="G4" s="111">
        <v>90</v>
      </c>
      <c r="H4" s="33"/>
      <c r="I4" s="34"/>
      <c r="J4" s="95">
        <f>H4*I4+H4</f>
        <v>0</v>
      </c>
      <c r="K4" s="96">
        <f aca="true" t="shared" si="0" ref="K4:K35">H4*G4</f>
        <v>0</v>
      </c>
      <c r="L4" s="97">
        <f aca="true" t="shared" si="1" ref="L4:L35">G4*J4</f>
        <v>0</v>
      </c>
    </row>
    <row r="5" spans="1:12" ht="43.5" customHeight="1">
      <c r="A5" s="11">
        <v>2</v>
      </c>
      <c r="B5" s="108" t="s">
        <v>106</v>
      </c>
      <c r="C5" s="109" t="s">
        <v>8</v>
      </c>
      <c r="D5" s="31"/>
      <c r="E5" s="18">
        <v>50</v>
      </c>
      <c r="F5" s="18">
        <v>10</v>
      </c>
      <c r="G5" s="111">
        <v>60</v>
      </c>
      <c r="H5" s="33"/>
      <c r="I5" s="34"/>
      <c r="J5" s="95">
        <f aca="true" t="shared" si="2" ref="J5:J62">H5*I5+H5</f>
        <v>0</v>
      </c>
      <c r="K5" s="96">
        <f t="shared" si="0"/>
        <v>0</v>
      </c>
      <c r="L5" s="97">
        <f t="shared" si="1"/>
        <v>0</v>
      </c>
    </row>
    <row r="6" spans="1:12" ht="31.5" customHeight="1">
      <c r="A6" s="11">
        <v>3</v>
      </c>
      <c r="B6" s="107" t="s">
        <v>107</v>
      </c>
      <c r="C6" s="110" t="s">
        <v>8</v>
      </c>
      <c r="D6" s="32"/>
      <c r="E6" s="19">
        <v>560</v>
      </c>
      <c r="F6" s="19">
        <v>50</v>
      </c>
      <c r="G6" s="111">
        <v>610</v>
      </c>
      <c r="H6" s="33"/>
      <c r="I6" s="34"/>
      <c r="J6" s="95">
        <f t="shared" si="2"/>
        <v>0</v>
      </c>
      <c r="K6" s="96">
        <f t="shared" si="0"/>
        <v>0</v>
      </c>
      <c r="L6" s="97">
        <f t="shared" si="1"/>
        <v>0</v>
      </c>
    </row>
    <row r="7" spans="1:12" ht="27.75" customHeight="1">
      <c r="A7" s="11">
        <v>4</v>
      </c>
      <c r="B7" s="108" t="s">
        <v>86</v>
      </c>
      <c r="C7" s="109" t="s">
        <v>8</v>
      </c>
      <c r="D7" s="32"/>
      <c r="E7" s="18">
        <v>5600</v>
      </c>
      <c r="F7" s="18">
        <v>300</v>
      </c>
      <c r="G7" s="111">
        <v>5900</v>
      </c>
      <c r="H7" s="33"/>
      <c r="I7" s="34"/>
      <c r="J7" s="95">
        <f t="shared" si="2"/>
        <v>0</v>
      </c>
      <c r="K7" s="96">
        <f t="shared" si="0"/>
        <v>0</v>
      </c>
      <c r="L7" s="97">
        <f t="shared" si="1"/>
        <v>0</v>
      </c>
    </row>
    <row r="8" spans="1:12" ht="18.75" customHeight="1">
      <c r="A8" s="11">
        <v>5</v>
      </c>
      <c r="B8" s="108" t="s">
        <v>16</v>
      </c>
      <c r="C8" s="109" t="s">
        <v>8</v>
      </c>
      <c r="D8" s="32"/>
      <c r="E8" s="18">
        <v>1700</v>
      </c>
      <c r="F8" s="18">
        <v>120</v>
      </c>
      <c r="G8" s="111">
        <v>1820</v>
      </c>
      <c r="H8" s="33"/>
      <c r="I8" s="34"/>
      <c r="J8" s="95">
        <f t="shared" si="2"/>
        <v>0</v>
      </c>
      <c r="K8" s="96">
        <f t="shared" si="0"/>
        <v>0</v>
      </c>
      <c r="L8" s="97">
        <f t="shared" si="1"/>
        <v>0</v>
      </c>
    </row>
    <row r="9" spans="1:12" ht="18.75" customHeight="1">
      <c r="A9" s="11">
        <v>6</v>
      </c>
      <c r="B9" s="107" t="s">
        <v>108</v>
      </c>
      <c r="C9" s="110" t="s">
        <v>8</v>
      </c>
      <c r="D9" s="32"/>
      <c r="E9" s="19"/>
      <c r="F9" s="19">
        <v>70</v>
      </c>
      <c r="G9" s="111">
        <v>70</v>
      </c>
      <c r="H9" s="33"/>
      <c r="I9" s="34"/>
      <c r="J9" s="95">
        <f t="shared" si="2"/>
        <v>0</v>
      </c>
      <c r="K9" s="96">
        <f t="shared" si="0"/>
        <v>0</v>
      </c>
      <c r="L9" s="97">
        <f t="shared" si="1"/>
        <v>0</v>
      </c>
    </row>
    <row r="10" spans="1:12" ht="18.75" customHeight="1">
      <c r="A10" s="11">
        <v>7</v>
      </c>
      <c r="B10" s="107" t="s">
        <v>11</v>
      </c>
      <c r="C10" s="110" t="s">
        <v>8</v>
      </c>
      <c r="D10" s="32"/>
      <c r="E10" s="19">
        <v>1000</v>
      </c>
      <c r="F10" s="19">
        <v>380</v>
      </c>
      <c r="G10" s="111">
        <v>1380</v>
      </c>
      <c r="H10" s="33"/>
      <c r="I10" s="34"/>
      <c r="J10" s="95">
        <f t="shared" si="2"/>
        <v>0</v>
      </c>
      <c r="K10" s="96">
        <f t="shared" si="0"/>
        <v>0</v>
      </c>
      <c r="L10" s="97">
        <f t="shared" si="1"/>
        <v>0</v>
      </c>
    </row>
    <row r="11" spans="1:12" ht="50.25" customHeight="1">
      <c r="A11" s="11">
        <v>8</v>
      </c>
      <c r="B11" s="107" t="s">
        <v>109</v>
      </c>
      <c r="C11" s="110" t="s">
        <v>8</v>
      </c>
      <c r="D11" s="32"/>
      <c r="E11" s="19">
        <v>50</v>
      </c>
      <c r="F11" s="19">
        <v>20</v>
      </c>
      <c r="G11" s="111">
        <v>70</v>
      </c>
      <c r="H11" s="33"/>
      <c r="I11" s="34"/>
      <c r="J11" s="95">
        <f t="shared" si="2"/>
        <v>0</v>
      </c>
      <c r="K11" s="96">
        <f t="shared" si="0"/>
        <v>0</v>
      </c>
      <c r="L11" s="97">
        <f t="shared" si="1"/>
        <v>0</v>
      </c>
    </row>
    <row r="12" spans="1:12" ht="50.25" customHeight="1">
      <c r="A12" s="11">
        <v>9</v>
      </c>
      <c r="B12" s="107" t="s">
        <v>110</v>
      </c>
      <c r="C12" s="110" t="s">
        <v>8</v>
      </c>
      <c r="D12" s="32"/>
      <c r="E12" s="19">
        <v>50</v>
      </c>
      <c r="F12" s="19">
        <v>20</v>
      </c>
      <c r="G12" s="111">
        <v>70</v>
      </c>
      <c r="H12" s="33"/>
      <c r="I12" s="34"/>
      <c r="J12" s="95">
        <f t="shared" si="2"/>
        <v>0</v>
      </c>
      <c r="K12" s="96">
        <f t="shared" si="0"/>
        <v>0</v>
      </c>
      <c r="L12" s="97">
        <f t="shared" si="1"/>
        <v>0</v>
      </c>
    </row>
    <row r="13" spans="1:12" ht="64.5" customHeight="1">
      <c r="A13" s="11">
        <v>10</v>
      </c>
      <c r="B13" s="107" t="s">
        <v>111</v>
      </c>
      <c r="C13" s="110" t="s">
        <v>8</v>
      </c>
      <c r="D13" s="32"/>
      <c r="E13" s="19">
        <v>140</v>
      </c>
      <c r="F13" s="19">
        <v>65</v>
      </c>
      <c r="G13" s="111">
        <v>205</v>
      </c>
      <c r="H13" s="33"/>
      <c r="I13" s="34"/>
      <c r="J13" s="95">
        <f t="shared" si="2"/>
        <v>0</v>
      </c>
      <c r="K13" s="96">
        <f t="shared" si="0"/>
        <v>0</v>
      </c>
      <c r="L13" s="97">
        <f t="shared" si="1"/>
        <v>0</v>
      </c>
    </row>
    <row r="14" spans="1:12" ht="68.25" customHeight="1">
      <c r="A14" s="11">
        <v>11</v>
      </c>
      <c r="B14" s="107" t="s">
        <v>112</v>
      </c>
      <c r="C14" s="110" t="s">
        <v>8</v>
      </c>
      <c r="D14" s="32"/>
      <c r="E14" s="19">
        <v>800</v>
      </c>
      <c r="F14" s="19">
        <v>50</v>
      </c>
      <c r="G14" s="111">
        <v>850</v>
      </c>
      <c r="H14" s="33"/>
      <c r="I14" s="34"/>
      <c r="J14" s="95">
        <f t="shared" si="2"/>
        <v>0</v>
      </c>
      <c r="K14" s="96">
        <f t="shared" si="0"/>
        <v>0</v>
      </c>
      <c r="L14" s="97">
        <f t="shared" si="1"/>
        <v>0</v>
      </c>
    </row>
    <row r="15" spans="1:12" ht="50.25" customHeight="1">
      <c r="A15" s="11">
        <v>12</v>
      </c>
      <c r="B15" s="107" t="s">
        <v>113</v>
      </c>
      <c r="C15" s="110" t="s">
        <v>8</v>
      </c>
      <c r="D15" s="32"/>
      <c r="E15" s="19">
        <v>200</v>
      </c>
      <c r="F15" s="19">
        <v>20</v>
      </c>
      <c r="G15" s="111">
        <v>220</v>
      </c>
      <c r="H15" s="33"/>
      <c r="I15" s="34"/>
      <c r="J15" s="95">
        <f t="shared" si="2"/>
        <v>0</v>
      </c>
      <c r="K15" s="96">
        <f t="shared" si="0"/>
        <v>0</v>
      </c>
      <c r="L15" s="97">
        <f t="shared" si="1"/>
        <v>0</v>
      </c>
    </row>
    <row r="16" spans="1:12" ht="50.25" customHeight="1">
      <c r="A16" s="11">
        <v>13</v>
      </c>
      <c r="B16" s="107" t="s">
        <v>114</v>
      </c>
      <c r="C16" s="110" t="s">
        <v>8</v>
      </c>
      <c r="D16" s="32"/>
      <c r="E16" s="19">
        <v>130</v>
      </c>
      <c r="F16" s="19">
        <v>65</v>
      </c>
      <c r="G16" s="111">
        <v>195</v>
      </c>
      <c r="H16" s="33"/>
      <c r="I16" s="34"/>
      <c r="J16" s="95">
        <f t="shared" si="2"/>
        <v>0</v>
      </c>
      <c r="K16" s="96">
        <f t="shared" si="0"/>
        <v>0</v>
      </c>
      <c r="L16" s="97">
        <f t="shared" si="1"/>
        <v>0</v>
      </c>
    </row>
    <row r="17" spans="1:12" ht="50.25" customHeight="1">
      <c r="A17" s="11">
        <v>14</v>
      </c>
      <c r="B17" s="107" t="s">
        <v>87</v>
      </c>
      <c r="C17" s="110" t="s">
        <v>8</v>
      </c>
      <c r="D17" s="32"/>
      <c r="E17" s="19">
        <v>1500</v>
      </c>
      <c r="F17" s="19">
        <v>70</v>
      </c>
      <c r="G17" s="111">
        <v>1570</v>
      </c>
      <c r="H17" s="33"/>
      <c r="I17" s="34"/>
      <c r="J17" s="95">
        <f t="shared" si="2"/>
        <v>0</v>
      </c>
      <c r="K17" s="96">
        <f t="shared" si="0"/>
        <v>0</v>
      </c>
      <c r="L17" s="97">
        <f t="shared" si="1"/>
        <v>0</v>
      </c>
    </row>
    <row r="18" spans="1:12" ht="50.25" customHeight="1">
      <c r="A18" s="11">
        <v>15</v>
      </c>
      <c r="B18" s="107" t="s">
        <v>115</v>
      </c>
      <c r="C18" s="110" t="s">
        <v>8</v>
      </c>
      <c r="D18" s="32"/>
      <c r="E18" s="19">
        <v>30</v>
      </c>
      <c r="F18" s="19">
        <v>20</v>
      </c>
      <c r="G18" s="111">
        <v>50</v>
      </c>
      <c r="H18" s="33"/>
      <c r="I18" s="34"/>
      <c r="J18" s="95">
        <f t="shared" si="2"/>
        <v>0</v>
      </c>
      <c r="K18" s="96">
        <f t="shared" si="0"/>
        <v>0</v>
      </c>
      <c r="L18" s="97">
        <f t="shared" si="1"/>
        <v>0</v>
      </c>
    </row>
    <row r="19" spans="1:12" ht="50.25" customHeight="1">
      <c r="A19" s="11">
        <v>16</v>
      </c>
      <c r="B19" s="107" t="s">
        <v>116</v>
      </c>
      <c r="C19" s="110" t="s">
        <v>8</v>
      </c>
      <c r="D19" s="32"/>
      <c r="E19" s="19">
        <v>500</v>
      </c>
      <c r="F19" s="19">
        <v>100</v>
      </c>
      <c r="G19" s="111">
        <v>600</v>
      </c>
      <c r="H19" s="33"/>
      <c r="I19" s="34"/>
      <c r="J19" s="95">
        <f t="shared" si="2"/>
        <v>0</v>
      </c>
      <c r="K19" s="96">
        <f t="shared" si="0"/>
        <v>0</v>
      </c>
      <c r="L19" s="97">
        <f t="shared" si="1"/>
        <v>0</v>
      </c>
    </row>
    <row r="20" spans="1:12" ht="50.25" customHeight="1">
      <c r="A20" s="11">
        <v>17</v>
      </c>
      <c r="B20" s="107" t="s">
        <v>117</v>
      </c>
      <c r="C20" s="110" t="s">
        <v>8</v>
      </c>
      <c r="D20" s="32"/>
      <c r="E20" s="19">
        <v>1300</v>
      </c>
      <c r="F20" s="19">
        <v>140</v>
      </c>
      <c r="G20" s="111">
        <v>1440</v>
      </c>
      <c r="H20" s="33"/>
      <c r="I20" s="34"/>
      <c r="J20" s="95">
        <f t="shared" si="2"/>
        <v>0</v>
      </c>
      <c r="K20" s="96">
        <f t="shared" si="0"/>
        <v>0</v>
      </c>
      <c r="L20" s="97">
        <f t="shared" si="1"/>
        <v>0</v>
      </c>
    </row>
    <row r="21" spans="1:12" ht="50.25" customHeight="1">
      <c r="A21" s="11">
        <v>18</v>
      </c>
      <c r="B21" s="107" t="s">
        <v>118</v>
      </c>
      <c r="C21" s="110" t="s">
        <v>8</v>
      </c>
      <c r="D21" s="32"/>
      <c r="E21" s="19">
        <v>50</v>
      </c>
      <c r="F21" s="19">
        <v>70</v>
      </c>
      <c r="G21" s="111">
        <v>120</v>
      </c>
      <c r="H21" s="33"/>
      <c r="I21" s="34"/>
      <c r="J21" s="95">
        <f t="shared" si="2"/>
        <v>0</v>
      </c>
      <c r="K21" s="96">
        <f t="shared" si="0"/>
        <v>0</v>
      </c>
      <c r="L21" s="97">
        <f t="shared" si="1"/>
        <v>0</v>
      </c>
    </row>
    <row r="22" spans="1:12" ht="50.25" customHeight="1">
      <c r="A22" s="11">
        <v>19</v>
      </c>
      <c r="B22" s="107" t="s">
        <v>119</v>
      </c>
      <c r="C22" s="110" t="s">
        <v>8</v>
      </c>
      <c r="D22" s="32"/>
      <c r="E22" s="19"/>
      <c r="F22" s="19">
        <v>110</v>
      </c>
      <c r="G22" s="111">
        <v>110</v>
      </c>
      <c r="H22" s="33"/>
      <c r="I22" s="34"/>
      <c r="J22" s="95">
        <f t="shared" si="2"/>
        <v>0</v>
      </c>
      <c r="K22" s="96">
        <f t="shared" si="0"/>
        <v>0</v>
      </c>
      <c r="L22" s="97">
        <f t="shared" si="1"/>
        <v>0</v>
      </c>
    </row>
    <row r="23" spans="1:12" ht="50.25" customHeight="1">
      <c r="A23" s="11">
        <v>20</v>
      </c>
      <c r="B23" s="107" t="s">
        <v>120</v>
      </c>
      <c r="C23" s="110" t="s">
        <v>8</v>
      </c>
      <c r="D23" s="32"/>
      <c r="E23" s="19"/>
      <c r="F23" s="19">
        <v>40</v>
      </c>
      <c r="G23" s="111">
        <v>40</v>
      </c>
      <c r="H23" s="33"/>
      <c r="I23" s="34"/>
      <c r="J23" s="95">
        <f t="shared" si="2"/>
        <v>0</v>
      </c>
      <c r="K23" s="96">
        <f t="shared" si="0"/>
        <v>0</v>
      </c>
      <c r="L23" s="97">
        <f t="shared" si="1"/>
        <v>0</v>
      </c>
    </row>
    <row r="24" spans="1:12" ht="74.25" customHeight="1">
      <c r="A24" s="11">
        <v>21</v>
      </c>
      <c r="B24" s="107" t="s">
        <v>121</v>
      </c>
      <c r="C24" s="110" t="s">
        <v>8</v>
      </c>
      <c r="D24" s="32"/>
      <c r="E24" s="19">
        <v>50</v>
      </c>
      <c r="F24" s="19">
        <v>130</v>
      </c>
      <c r="G24" s="111">
        <v>180</v>
      </c>
      <c r="H24" s="33"/>
      <c r="I24" s="34"/>
      <c r="J24" s="95">
        <f t="shared" si="2"/>
        <v>0</v>
      </c>
      <c r="K24" s="96">
        <f t="shared" si="0"/>
        <v>0</v>
      </c>
      <c r="L24" s="97">
        <f t="shared" si="1"/>
        <v>0</v>
      </c>
    </row>
    <row r="25" spans="1:12" ht="50.25" customHeight="1">
      <c r="A25" s="11">
        <v>22</v>
      </c>
      <c r="B25" s="107" t="s">
        <v>122</v>
      </c>
      <c r="C25" s="110" t="s">
        <v>8</v>
      </c>
      <c r="D25" s="32"/>
      <c r="E25" s="19">
        <v>230</v>
      </c>
      <c r="F25" s="19">
        <v>70</v>
      </c>
      <c r="G25" s="111">
        <v>300</v>
      </c>
      <c r="H25" s="33"/>
      <c r="I25" s="34"/>
      <c r="J25" s="95">
        <f t="shared" si="2"/>
        <v>0</v>
      </c>
      <c r="K25" s="96">
        <f t="shared" si="0"/>
        <v>0</v>
      </c>
      <c r="L25" s="97">
        <f t="shared" si="1"/>
        <v>0</v>
      </c>
    </row>
    <row r="26" spans="1:12" ht="50.25" customHeight="1">
      <c r="A26" s="11">
        <v>23</v>
      </c>
      <c r="B26" s="107" t="s">
        <v>123</v>
      </c>
      <c r="C26" s="110" t="s">
        <v>8</v>
      </c>
      <c r="D26" s="32"/>
      <c r="E26" s="19">
        <v>1200</v>
      </c>
      <c r="F26" s="19">
        <v>80</v>
      </c>
      <c r="G26" s="111">
        <v>1280</v>
      </c>
      <c r="H26" s="33"/>
      <c r="I26" s="34"/>
      <c r="J26" s="95">
        <f t="shared" si="2"/>
        <v>0</v>
      </c>
      <c r="K26" s="96">
        <f t="shared" si="0"/>
        <v>0</v>
      </c>
      <c r="L26" s="97">
        <f t="shared" si="1"/>
        <v>0</v>
      </c>
    </row>
    <row r="27" spans="1:12" ht="67.5" customHeight="1">
      <c r="A27" s="11">
        <v>24</v>
      </c>
      <c r="B27" s="107" t="s">
        <v>124</v>
      </c>
      <c r="C27" s="110" t="s">
        <v>8</v>
      </c>
      <c r="D27" s="32"/>
      <c r="E27" s="19"/>
      <c r="F27" s="19">
        <v>50</v>
      </c>
      <c r="G27" s="111">
        <v>50</v>
      </c>
      <c r="H27" s="33"/>
      <c r="I27" s="34"/>
      <c r="J27" s="95">
        <f t="shared" si="2"/>
        <v>0</v>
      </c>
      <c r="K27" s="96">
        <f t="shared" si="0"/>
        <v>0</v>
      </c>
      <c r="L27" s="97">
        <f t="shared" si="1"/>
        <v>0</v>
      </c>
    </row>
    <row r="28" spans="1:12" ht="50.25" customHeight="1">
      <c r="A28" s="11">
        <v>25</v>
      </c>
      <c r="B28" s="107" t="s">
        <v>125</v>
      </c>
      <c r="C28" s="110" t="s">
        <v>8</v>
      </c>
      <c r="D28" s="32"/>
      <c r="E28" s="19"/>
      <c r="F28" s="19">
        <v>50</v>
      </c>
      <c r="G28" s="111">
        <v>50</v>
      </c>
      <c r="H28" s="33"/>
      <c r="I28" s="34"/>
      <c r="J28" s="95">
        <f t="shared" si="2"/>
        <v>0</v>
      </c>
      <c r="K28" s="96">
        <f t="shared" si="0"/>
        <v>0</v>
      </c>
      <c r="L28" s="97">
        <f t="shared" si="1"/>
        <v>0</v>
      </c>
    </row>
    <row r="29" spans="1:12" ht="22.5" customHeight="1">
      <c r="A29" s="11">
        <v>26</v>
      </c>
      <c r="B29" s="107" t="s">
        <v>12</v>
      </c>
      <c r="C29" s="110" t="s">
        <v>8</v>
      </c>
      <c r="D29" s="32"/>
      <c r="E29" s="19">
        <v>1200</v>
      </c>
      <c r="F29" s="19">
        <v>150</v>
      </c>
      <c r="G29" s="111">
        <v>1350</v>
      </c>
      <c r="H29" s="33"/>
      <c r="I29" s="34"/>
      <c r="J29" s="95">
        <f t="shared" si="2"/>
        <v>0</v>
      </c>
      <c r="K29" s="96">
        <f t="shared" si="0"/>
        <v>0</v>
      </c>
      <c r="L29" s="97">
        <f t="shared" si="1"/>
        <v>0</v>
      </c>
    </row>
    <row r="30" spans="1:12" ht="22.5" customHeight="1">
      <c r="A30" s="11">
        <v>27</v>
      </c>
      <c r="B30" s="107" t="s">
        <v>88</v>
      </c>
      <c r="C30" s="110" t="s">
        <v>8</v>
      </c>
      <c r="D30" s="32"/>
      <c r="E30" s="19">
        <v>3500</v>
      </c>
      <c r="F30" s="19">
        <v>250</v>
      </c>
      <c r="G30" s="111">
        <v>3750</v>
      </c>
      <c r="H30" s="35"/>
      <c r="I30" s="34"/>
      <c r="J30" s="95">
        <f t="shared" si="2"/>
        <v>0</v>
      </c>
      <c r="K30" s="96">
        <f t="shared" si="0"/>
        <v>0</v>
      </c>
      <c r="L30" s="97">
        <f t="shared" si="1"/>
        <v>0</v>
      </c>
    </row>
    <row r="31" spans="1:12" ht="22.5" customHeight="1">
      <c r="A31" s="11">
        <v>28</v>
      </c>
      <c r="B31" s="107" t="s">
        <v>38</v>
      </c>
      <c r="C31" s="110" t="s">
        <v>8</v>
      </c>
      <c r="D31" s="32"/>
      <c r="E31" s="19">
        <v>600</v>
      </c>
      <c r="F31" s="19">
        <v>110</v>
      </c>
      <c r="G31" s="111">
        <v>710</v>
      </c>
      <c r="H31" s="33"/>
      <c r="I31" s="34"/>
      <c r="J31" s="95">
        <f t="shared" si="2"/>
        <v>0</v>
      </c>
      <c r="K31" s="96">
        <f t="shared" si="0"/>
        <v>0</v>
      </c>
      <c r="L31" s="97">
        <f t="shared" si="1"/>
        <v>0</v>
      </c>
    </row>
    <row r="32" spans="1:12" ht="22.5" customHeight="1">
      <c r="A32" s="11">
        <v>29</v>
      </c>
      <c r="B32" s="107" t="s">
        <v>37</v>
      </c>
      <c r="C32" s="110" t="s">
        <v>8</v>
      </c>
      <c r="D32" s="32"/>
      <c r="E32" s="19">
        <v>1000</v>
      </c>
      <c r="F32" s="19">
        <v>40</v>
      </c>
      <c r="G32" s="111">
        <v>1040</v>
      </c>
      <c r="H32" s="33"/>
      <c r="I32" s="34"/>
      <c r="J32" s="95">
        <f t="shared" si="2"/>
        <v>0</v>
      </c>
      <c r="K32" s="96">
        <f t="shared" si="0"/>
        <v>0</v>
      </c>
      <c r="L32" s="97">
        <f t="shared" si="1"/>
        <v>0</v>
      </c>
    </row>
    <row r="33" spans="1:12" ht="22.5" customHeight="1">
      <c r="A33" s="11">
        <v>30</v>
      </c>
      <c r="B33" s="107" t="s">
        <v>126</v>
      </c>
      <c r="C33" s="110" t="s">
        <v>8</v>
      </c>
      <c r="D33" s="32"/>
      <c r="E33" s="19">
        <v>50</v>
      </c>
      <c r="F33" s="19">
        <v>100</v>
      </c>
      <c r="G33" s="111">
        <v>350</v>
      </c>
      <c r="H33" s="33"/>
      <c r="I33" s="34"/>
      <c r="J33" s="95">
        <f t="shared" si="2"/>
        <v>0</v>
      </c>
      <c r="K33" s="96">
        <f t="shared" si="0"/>
        <v>0</v>
      </c>
      <c r="L33" s="97">
        <f t="shared" si="1"/>
        <v>0</v>
      </c>
    </row>
    <row r="34" spans="1:12" ht="22.5" customHeight="1">
      <c r="A34" s="11">
        <v>31</v>
      </c>
      <c r="B34" s="107" t="s">
        <v>24</v>
      </c>
      <c r="C34" s="110" t="s">
        <v>8</v>
      </c>
      <c r="D34" s="32"/>
      <c r="E34" s="19"/>
      <c r="F34" s="19">
        <v>20</v>
      </c>
      <c r="G34" s="111">
        <v>20</v>
      </c>
      <c r="H34" s="33"/>
      <c r="I34" s="34"/>
      <c r="J34" s="95">
        <f t="shared" si="2"/>
        <v>0</v>
      </c>
      <c r="K34" s="96">
        <f t="shared" si="0"/>
        <v>0</v>
      </c>
      <c r="L34" s="97">
        <f t="shared" si="1"/>
        <v>0</v>
      </c>
    </row>
    <row r="35" spans="1:12" ht="22.5" customHeight="1">
      <c r="A35" s="11">
        <v>32</v>
      </c>
      <c r="B35" s="107" t="s">
        <v>46</v>
      </c>
      <c r="C35" s="110" t="s">
        <v>8</v>
      </c>
      <c r="D35" s="32"/>
      <c r="E35" s="19"/>
      <c r="F35" s="19">
        <v>20</v>
      </c>
      <c r="G35" s="111">
        <v>20</v>
      </c>
      <c r="H35" s="33"/>
      <c r="I35" s="34"/>
      <c r="J35" s="95">
        <f t="shared" si="2"/>
        <v>0</v>
      </c>
      <c r="K35" s="96">
        <f t="shared" si="0"/>
        <v>0</v>
      </c>
      <c r="L35" s="97">
        <f t="shared" si="1"/>
        <v>0</v>
      </c>
    </row>
    <row r="36" spans="1:12" ht="65.25" customHeight="1">
      <c r="A36" s="11">
        <v>33</v>
      </c>
      <c r="B36" s="107" t="s">
        <v>127</v>
      </c>
      <c r="C36" s="110" t="s">
        <v>8</v>
      </c>
      <c r="D36" s="32"/>
      <c r="E36" s="19">
        <v>500</v>
      </c>
      <c r="F36" s="19">
        <v>60</v>
      </c>
      <c r="G36" s="111">
        <v>560</v>
      </c>
      <c r="H36" s="33"/>
      <c r="I36" s="34"/>
      <c r="J36" s="95">
        <f t="shared" si="2"/>
        <v>0</v>
      </c>
      <c r="K36" s="96">
        <f aca="true" t="shared" si="3" ref="K36:K62">H36*G36</f>
        <v>0</v>
      </c>
      <c r="L36" s="97">
        <f aca="true" t="shared" si="4" ref="L36:L62">G36*J36</f>
        <v>0</v>
      </c>
    </row>
    <row r="37" spans="1:12" ht="65.25" customHeight="1">
      <c r="A37" s="11">
        <v>34</v>
      </c>
      <c r="B37" s="107" t="s">
        <v>128</v>
      </c>
      <c r="C37" s="110" t="s">
        <v>8</v>
      </c>
      <c r="D37" s="32"/>
      <c r="E37" s="19">
        <v>1000</v>
      </c>
      <c r="F37" s="19">
        <v>40</v>
      </c>
      <c r="G37" s="111">
        <v>1040</v>
      </c>
      <c r="H37" s="33"/>
      <c r="I37" s="34"/>
      <c r="J37" s="95">
        <f t="shared" si="2"/>
        <v>0</v>
      </c>
      <c r="K37" s="96">
        <f t="shared" si="3"/>
        <v>0</v>
      </c>
      <c r="L37" s="97">
        <f t="shared" si="4"/>
        <v>0</v>
      </c>
    </row>
    <row r="38" spans="1:12" ht="65.25" customHeight="1">
      <c r="A38" s="11">
        <v>35</v>
      </c>
      <c r="B38" s="107" t="s">
        <v>129</v>
      </c>
      <c r="C38" s="110" t="s">
        <v>8</v>
      </c>
      <c r="D38" s="32"/>
      <c r="E38" s="19">
        <v>250</v>
      </c>
      <c r="F38" s="19">
        <v>200</v>
      </c>
      <c r="G38" s="111">
        <v>450</v>
      </c>
      <c r="H38" s="33"/>
      <c r="I38" s="34"/>
      <c r="J38" s="95">
        <f t="shared" si="2"/>
        <v>0</v>
      </c>
      <c r="K38" s="96">
        <f t="shared" si="3"/>
        <v>0</v>
      </c>
      <c r="L38" s="97">
        <f t="shared" si="4"/>
        <v>0</v>
      </c>
    </row>
    <row r="39" spans="1:12" ht="65.25" customHeight="1">
      <c r="A39" s="11">
        <v>36</v>
      </c>
      <c r="B39" s="107" t="s">
        <v>130</v>
      </c>
      <c r="C39" s="110" t="s">
        <v>8</v>
      </c>
      <c r="D39" s="32"/>
      <c r="E39" s="19">
        <v>200</v>
      </c>
      <c r="F39" s="19">
        <v>40</v>
      </c>
      <c r="G39" s="111">
        <v>240</v>
      </c>
      <c r="H39" s="33"/>
      <c r="I39" s="34"/>
      <c r="J39" s="95">
        <f t="shared" si="2"/>
        <v>0</v>
      </c>
      <c r="K39" s="96">
        <f t="shared" si="3"/>
        <v>0</v>
      </c>
      <c r="L39" s="97">
        <f t="shared" si="4"/>
        <v>0</v>
      </c>
    </row>
    <row r="40" spans="1:12" ht="78" customHeight="1">
      <c r="A40" s="11">
        <v>37</v>
      </c>
      <c r="B40" s="107" t="s">
        <v>131</v>
      </c>
      <c r="C40" s="110" t="s">
        <v>8</v>
      </c>
      <c r="D40" s="32"/>
      <c r="E40" s="19">
        <v>50</v>
      </c>
      <c r="F40" s="19">
        <v>40</v>
      </c>
      <c r="G40" s="111">
        <v>770</v>
      </c>
      <c r="H40" s="33"/>
      <c r="I40" s="34"/>
      <c r="J40" s="95">
        <f t="shared" si="2"/>
        <v>0</v>
      </c>
      <c r="K40" s="96">
        <f t="shared" si="3"/>
        <v>0</v>
      </c>
      <c r="L40" s="97">
        <f t="shared" si="4"/>
        <v>0</v>
      </c>
    </row>
    <row r="41" spans="1:12" ht="55.5" customHeight="1">
      <c r="A41" s="11">
        <v>38</v>
      </c>
      <c r="B41" s="107" t="s">
        <v>132</v>
      </c>
      <c r="C41" s="110" t="s">
        <v>8</v>
      </c>
      <c r="D41" s="32"/>
      <c r="E41" s="19">
        <v>500</v>
      </c>
      <c r="F41" s="19">
        <v>40</v>
      </c>
      <c r="G41" s="111">
        <v>230</v>
      </c>
      <c r="H41" s="33"/>
      <c r="I41" s="34"/>
      <c r="J41" s="95">
        <f t="shared" si="2"/>
        <v>0</v>
      </c>
      <c r="K41" s="96">
        <f t="shared" si="3"/>
        <v>0</v>
      </c>
      <c r="L41" s="97">
        <f t="shared" si="4"/>
        <v>0</v>
      </c>
    </row>
    <row r="42" spans="1:12" ht="55.5" customHeight="1">
      <c r="A42" s="11">
        <v>39</v>
      </c>
      <c r="B42" s="107" t="s">
        <v>133</v>
      </c>
      <c r="C42" s="110" t="s">
        <v>8</v>
      </c>
      <c r="D42" s="32"/>
      <c r="E42" s="19">
        <v>100</v>
      </c>
      <c r="F42" s="19">
        <v>40</v>
      </c>
      <c r="G42" s="111">
        <v>170</v>
      </c>
      <c r="H42" s="33"/>
      <c r="I42" s="34"/>
      <c r="J42" s="95">
        <f t="shared" si="2"/>
        <v>0</v>
      </c>
      <c r="K42" s="96">
        <f t="shared" si="3"/>
        <v>0</v>
      </c>
      <c r="L42" s="97">
        <f t="shared" si="4"/>
        <v>0</v>
      </c>
    </row>
    <row r="43" spans="1:12" ht="69" customHeight="1">
      <c r="A43" s="11">
        <v>40</v>
      </c>
      <c r="B43" s="107" t="s">
        <v>134</v>
      </c>
      <c r="C43" s="110" t="s">
        <v>8</v>
      </c>
      <c r="D43" s="32"/>
      <c r="E43" s="19">
        <v>160</v>
      </c>
      <c r="F43" s="19">
        <v>70</v>
      </c>
      <c r="G43" s="111">
        <v>160</v>
      </c>
      <c r="H43" s="33"/>
      <c r="I43" s="34"/>
      <c r="J43" s="95">
        <f t="shared" si="2"/>
        <v>0</v>
      </c>
      <c r="K43" s="96">
        <f t="shared" si="3"/>
        <v>0</v>
      </c>
      <c r="L43" s="97">
        <f t="shared" si="4"/>
        <v>0</v>
      </c>
    </row>
    <row r="44" spans="1:12" ht="35.25" customHeight="1">
      <c r="A44" s="11">
        <v>41</v>
      </c>
      <c r="B44" s="107" t="s">
        <v>135</v>
      </c>
      <c r="C44" s="110" t="s">
        <v>8</v>
      </c>
      <c r="D44" s="32"/>
      <c r="E44" s="19">
        <v>150</v>
      </c>
      <c r="F44" s="19">
        <v>20</v>
      </c>
      <c r="G44" s="111">
        <v>120</v>
      </c>
      <c r="H44" s="33"/>
      <c r="I44" s="34"/>
      <c r="J44" s="95">
        <f t="shared" si="2"/>
        <v>0</v>
      </c>
      <c r="K44" s="96">
        <f t="shared" si="3"/>
        <v>0</v>
      </c>
      <c r="L44" s="97">
        <f t="shared" si="4"/>
        <v>0</v>
      </c>
    </row>
    <row r="45" spans="1:12" ht="38.25" customHeight="1">
      <c r="A45" s="11">
        <v>42</v>
      </c>
      <c r="B45" s="107" t="s">
        <v>136</v>
      </c>
      <c r="C45" s="110" t="s">
        <v>8</v>
      </c>
      <c r="D45" s="32"/>
      <c r="E45" s="19">
        <v>100</v>
      </c>
      <c r="F45" s="19">
        <v>60</v>
      </c>
      <c r="G45" s="111">
        <v>115</v>
      </c>
      <c r="H45" s="33"/>
      <c r="I45" s="34"/>
      <c r="J45" s="95">
        <f t="shared" si="2"/>
        <v>0</v>
      </c>
      <c r="K45" s="96">
        <f t="shared" si="3"/>
        <v>0</v>
      </c>
      <c r="L45" s="97">
        <f t="shared" si="4"/>
        <v>0</v>
      </c>
    </row>
    <row r="46" spans="1:12" ht="63.75" customHeight="1">
      <c r="A46" s="11">
        <v>43</v>
      </c>
      <c r="B46" s="107" t="s">
        <v>137</v>
      </c>
      <c r="C46" s="110" t="s">
        <v>8</v>
      </c>
      <c r="D46" s="32"/>
      <c r="E46" s="19">
        <v>100</v>
      </c>
      <c r="F46" s="19">
        <v>20</v>
      </c>
      <c r="G46" s="111">
        <v>350</v>
      </c>
      <c r="H46" s="33"/>
      <c r="I46" s="34"/>
      <c r="J46" s="95">
        <f t="shared" si="2"/>
        <v>0</v>
      </c>
      <c r="K46" s="96">
        <f t="shared" si="3"/>
        <v>0</v>
      </c>
      <c r="L46" s="97">
        <f t="shared" si="4"/>
        <v>0</v>
      </c>
    </row>
    <row r="47" spans="1:12" ht="25.5" customHeight="1">
      <c r="A47" s="11">
        <v>44</v>
      </c>
      <c r="B47" s="107" t="s">
        <v>17</v>
      </c>
      <c r="C47" s="110" t="s">
        <v>8</v>
      </c>
      <c r="D47" s="32"/>
      <c r="E47" s="19">
        <v>80</v>
      </c>
      <c r="F47" s="19">
        <v>35</v>
      </c>
      <c r="G47" s="111">
        <v>100</v>
      </c>
      <c r="H47" s="33"/>
      <c r="I47" s="34"/>
      <c r="J47" s="95">
        <f t="shared" si="2"/>
        <v>0</v>
      </c>
      <c r="K47" s="96">
        <f t="shared" si="3"/>
        <v>0</v>
      </c>
      <c r="L47" s="97">
        <f t="shared" si="4"/>
        <v>0</v>
      </c>
    </row>
    <row r="48" spans="1:12" ht="53.25" customHeight="1">
      <c r="A48" s="11">
        <v>45</v>
      </c>
      <c r="B48" s="107" t="s">
        <v>138</v>
      </c>
      <c r="C48" s="110" t="s">
        <v>8</v>
      </c>
      <c r="D48" s="32"/>
      <c r="E48" s="19">
        <v>320</v>
      </c>
      <c r="F48" s="19">
        <v>30</v>
      </c>
      <c r="G48" s="111">
        <v>150</v>
      </c>
      <c r="H48" s="33"/>
      <c r="I48" s="34"/>
      <c r="J48" s="95">
        <f t="shared" si="2"/>
        <v>0</v>
      </c>
      <c r="K48" s="96">
        <f t="shared" si="3"/>
        <v>0</v>
      </c>
      <c r="L48" s="97">
        <f t="shared" si="4"/>
        <v>0</v>
      </c>
    </row>
    <row r="49" spans="1:12" ht="53.25" customHeight="1">
      <c r="A49" s="11">
        <v>46</v>
      </c>
      <c r="B49" s="107" t="s">
        <v>139</v>
      </c>
      <c r="C49" s="110" t="s">
        <v>8</v>
      </c>
      <c r="D49" s="32"/>
      <c r="E49" s="19"/>
      <c r="F49" s="19">
        <v>100</v>
      </c>
      <c r="G49" s="111">
        <v>150</v>
      </c>
      <c r="H49" s="35"/>
      <c r="I49" s="34"/>
      <c r="J49" s="95">
        <f t="shared" si="2"/>
        <v>0</v>
      </c>
      <c r="K49" s="96">
        <f t="shared" si="3"/>
        <v>0</v>
      </c>
      <c r="L49" s="97">
        <f t="shared" si="4"/>
        <v>0</v>
      </c>
    </row>
    <row r="50" spans="1:12" ht="22.5" customHeight="1">
      <c r="A50" s="11">
        <v>47</v>
      </c>
      <c r="B50" s="107" t="s">
        <v>13</v>
      </c>
      <c r="C50" s="110" t="s">
        <v>8</v>
      </c>
      <c r="D50" s="32"/>
      <c r="E50" s="19">
        <v>120</v>
      </c>
      <c r="F50" s="19">
        <v>30</v>
      </c>
      <c r="G50" s="111">
        <v>3160</v>
      </c>
      <c r="H50" s="33"/>
      <c r="I50" s="34"/>
      <c r="J50" s="95">
        <f t="shared" si="2"/>
        <v>0</v>
      </c>
      <c r="K50" s="96">
        <f t="shared" si="3"/>
        <v>0</v>
      </c>
      <c r="L50" s="97">
        <f t="shared" si="4"/>
        <v>0</v>
      </c>
    </row>
    <row r="51" spans="1:12" ht="22.5" customHeight="1">
      <c r="A51" s="11">
        <v>48</v>
      </c>
      <c r="B51" s="107" t="s">
        <v>14</v>
      </c>
      <c r="C51" s="110" t="s">
        <v>8</v>
      </c>
      <c r="D51" s="32"/>
      <c r="E51" s="19">
        <v>120</v>
      </c>
      <c r="F51" s="19">
        <v>30</v>
      </c>
      <c r="G51" s="111">
        <v>60</v>
      </c>
      <c r="H51" s="33"/>
      <c r="I51" s="34"/>
      <c r="J51" s="95">
        <f t="shared" si="2"/>
        <v>0</v>
      </c>
      <c r="K51" s="96">
        <f t="shared" si="3"/>
        <v>0</v>
      </c>
      <c r="L51" s="97">
        <f t="shared" si="4"/>
        <v>0</v>
      </c>
    </row>
    <row r="52" spans="1:12" ht="22.5" customHeight="1">
      <c r="A52" s="11">
        <v>49</v>
      </c>
      <c r="B52" s="107" t="s">
        <v>20</v>
      </c>
      <c r="C52" s="110" t="s">
        <v>21</v>
      </c>
      <c r="D52" s="32"/>
      <c r="E52" s="19">
        <v>3000</v>
      </c>
      <c r="F52" s="19">
        <v>160</v>
      </c>
      <c r="G52" s="111">
        <v>6300</v>
      </c>
      <c r="H52" s="33"/>
      <c r="I52" s="34"/>
      <c r="J52" s="95">
        <f t="shared" si="2"/>
        <v>0</v>
      </c>
      <c r="K52" s="96">
        <f t="shared" si="3"/>
        <v>0</v>
      </c>
      <c r="L52" s="97">
        <f t="shared" si="4"/>
        <v>0</v>
      </c>
    </row>
    <row r="53" spans="1:12" ht="22.5" customHeight="1">
      <c r="A53" s="11">
        <v>50</v>
      </c>
      <c r="B53" s="107" t="s">
        <v>15</v>
      </c>
      <c r="C53" s="110" t="s">
        <v>8</v>
      </c>
      <c r="D53" s="32"/>
      <c r="E53" s="19"/>
      <c r="F53" s="19">
        <v>60</v>
      </c>
      <c r="G53" s="111">
        <v>3690</v>
      </c>
      <c r="H53" s="33"/>
      <c r="I53" s="34"/>
      <c r="J53" s="95">
        <f t="shared" si="2"/>
        <v>0</v>
      </c>
      <c r="K53" s="96">
        <f t="shared" si="3"/>
        <v>0</v>
      </c>
      <c r="L53" s="97">
        <f t="shared" si="4"/>
        <v>0</v>
      </c>
    </row>
    <row r="54" spans="1:12" ht="22.5" customHeight="1">
      <c r="A54" s="11">
        <v>51</v>
      </c>
      <c r="B54" s="107" t="s">
        <v>89</v>
      </c>
      <c r="C54" s="110" t="s">
        <v>8</v>
      </c>
      <c r="D54" s="32"/>
      <c r="E54" s="19">
        <v>6300</v>
      </c>
      <c r="F54" s="19"/>
      <c r="G54" s="111">
        <v>170</v>
      </c>
      <c r="H54" s="33"/>
      <c r="I54" s="34"/>
      <c r="J54" s="95">
        <f t="shared" si="2"/>
        <v>0</v>
      </c>
      <c r="K54" s="96">
        <f t="shared" si="3"/>
        <v>0</v>
      </c>
      <c r="L54" s="97">
        <f t="shared" si="4"/>
        <v>0</v>
      </c>
    </row>
    <row r="55" spans="1:12" ht="22.5" customHeight="1">
      <c r="A55" s="11">
        <v>52</v>
      </c>
      <c r="B55" s="107" t="s">
        <v>140</v>
      </c>
      <c r="C55" s="110" t="s">
        <v>8</v>
      </c>
      <c r="D55" s="32"/>
      <c r="E55" s="19">
        <v>3500</v>
      </c>
      <c r="F55" s="19">
        <v>190</v>
      </c>
      <c r="G55" s="111">
        <v>125</v>
      </c>
      <c r="H55" s="33"/>
      <c r="I55" s="34"/>
      <c r="J55" s="95">
        <f t="shared" si="2"/>
        <v>0</v>
      </c>
      <c r="K55" s="96">
        <f t="shared" si="3"/>
        <v>0</v>
      </c>
      <c r="L55" s="97">
        <f t="shared" si="4"/>
        <v>0</v>
      </c>
    </row>
    <row r="56" spans="1:12" ht="25.5" customHeight="1">
      <c r="A56" s="11">
        <v>53</v>
      </c>
      <c r="B56" s="107" t="s">
        <v>141</v>
      </c>
      <c r="C56" s="110" t="s">
        <v>8</v>
      </c>
      <c r="D56" s="32"/>
      <c r="E56" s="19">
        <v>130</v>
      </c>
      <c r="F56" s="19">
        <v>40</v>
      </c>
      <c r="G56" s="111">
        <v>900</v>
      </c>
      <c r="H56" s="33"/>
      <c r="I56" s="34"/>
      <c r="J56" s="95">
        <f t="shared" si="2"/>
        <v>0</v>
      </c>
      <c r="K56" s="96">
        <f t="shared" si="3"/>
        <v>0</v>
      </c>
      <c r="L56" s="97">
        <f t="shared" si="4"/>
        <v>0</v>
      </c>
    </row>
    <row r="57" spans="1:12" ht="25.5" customHeight="1">
      <c r="A57" s="11">
        <v>54</v>
      </c>
      <c r="B57" s="107" t="s">
        <v>142</v>
      </c>
      <c r="C57" s="110" t="s">
        <v>8</v>
      </c>
      <c r="D57" s="32"/>
      <c r="E57" s="19">
        <v>270</v>
      </c>
      <c r="F57" s="19">
        <v>60</v>
      </c>
      <c r="G57" s="111">
        <v>140</v>
      </c>
      <c r="H57" s="33"/>
      <c r="I57" s="34"/>
      <c r="J57" s="95">
        <f t="shared" si="2"/>
        <v>0</v>
      </c>
      <c r="K57" s="96">
        <f t="shared" si="3"/>
        <v>0</v>
      </c>
      <c r="L57" s="97">
        <f t="shared" si="4"/>
        <v>0</v>
      </c>
    </row>
    <row r="58" spans="1:12" ht="25.5" customHeight="1">
      <c r="A58" s="11">
        <v>55</v>
      </c>
      <c r="B58" s="107" t="s">
        <v>43</v>
      </c>
      <c r="C58" s="110" t="s">
        <v>8</v>
      </c>
      <c r="D58" s="32"/>
      <c r="E58" s="19">
        <v>80</v>
      </c>
      <c r="F58" s="19">
        <v>45</v>
      </c>
      <c r="G58" s="111">
        <v>90</v>
      </c>
      <c r="H58" s="33"/>
      <c r="I58" s="34"/>
      <c r="J58" s="95">
        <f t="shared" si="2"/>
        <v>0</v>
      </c>
      <c r="K58" s="96">
        <f t="shared" si="3"/>
        <v>0</v>
      </c>
      <c r="L58" s="97">
        <f t="shared" si="4"/>
        <v>0</v>
      </c>
    </row>
    <row r="59" spans="1:12" ht="18" customHeight="1">
      <c r="A59" s="11">
        <v>56</v>
      </c>
      <c r="B59" s="107" t="s">
        <v>18</v>
      </c>
      <c r="C59" s="110" t="s">
        <v>8</v>
      </c>
      <c r="D59" s="32"/>
      <c r="E59" s="19">
        <v>700</v>
      </c>
      <c r="F59" s="19">
        <v>30</v>
      </c>
      <c r="G59" s="111">
        <v>420</v>
      </c>
      <c r="H59" s="33"/>
      <c r="I59" s="34"/>
      <c r="J59" s="95">
        <f t="shared" si="2"/>
        <v>0</v>
      </c>
      <c r="K59" s="96">
        <f t="shared" si="3"/>
        <v>0</v>
      </c>
      <c r="L59" s="97">
        <f t="shared" si="4"/>
        <v>0</v>
      </c>
    </row>
    <row r="60" spans="1:12" ht="18" customHeight="1">
      <c r="A60" s="11">
        <v>57</v>
      </c>
      <c r="B60" s="107" t="s">
        <v>52</v>
      </c>
      <c r="C60" s="110" t="s">
        <v>8</v>
      </c>
      <c r="D60" s="32"/>
      <c r="E60" s="19"/>
      <c r="F60" s="19">
        <v>140</v>
      </c>
      <c r="G60" s="111">
        <v>120</v>
      </c>
      <c r="H60" s="35"/>
      <c r="I60" s="34"/>
      <c r="J60" s="95">
        <f t="shared" si="2"/>
        <v>0</v>
      </c>
      <c r="K60" s="96">
        <f t="shared" si="3"/>
        <v>0</v>
      </c>
      <c r="L60" s="97">
        <f t="shared" si="4"/>
        <v>0</v>
      </c>
    </row>
    <row r="61" spans="1:12" ht="18" customHeight="1">
      <c r="A61" s="11">
        <v>58</v>
      </c>
      <c r="B61" s="107" t="s">
        <v>51</v>
      </c>
      <c r="C61" s="110" t="s">
        <v>8</v>
      </c>
      <c r="D61" s="32"/>
      <c r="E61" s="19">
        <v>50</v>
      </c>
      <c r="F61" s="19">
        <v>40</v>
      </c>
      <c r="G61" s="111">
        <v>200</v>
      </c>
      <c r="H61" s="33"/>
      <c r="I61" s="34"/>
      <c r="J61" s="95">
        <f t="shared" si="2"/>
        <v>0</v>
      </c>
      <c r="K61" s="96">
        <f t="shared" si="3"/>
        <v>0</v>
      </c>
      <c r="L61" s="97">
        <f t="shared" si="4"/>
        <v>0</v>
      </c>
    </row>
    <row r="62" spans="1:12" ht="18" customHeight="1">
      <c r="A62" s="11">
        <v>59</v>
      </c>
      <c r="B62" s="107" t="s">
        <v>19</v>
      </c>
      <c r="C62" s="110" t="s">
        <v>8</v>
      </c>
      <c r="D62" s="32"/>
      <c r="E62" s="19">
        <v>300</v>
      </c>
      <c r="F62" s="19">
        <v>120</v>
      </c>
      <c r="G62" s="111">
        <v>280</v>
      </c>
      <c r="H62" s="35"/>
      <c r="I62" s="34"/>
      <c r="J62" s="95">
        <f t="shared" si="2"/>
        <v>0</v>
      </c>
      <c r="K62" s="96">
        <f t="shared" si="3"/>
        <v>0</v>
      </c>
      <c r="L62" s="97">
        <f t="shared" si="4"/>
        <v>0</v>
      </c>
    </row>
    <row r="63" spans="9:12" ht="21.75" customHeight="1">
      <c r="I63" s="3"/>
      <c r="J63" s="15" t="s">
        <v>9</v>
      </c>
      <c r="K63" s="14">
        <f>SUM(K4:K62)</f>
        <v>0</v>
      </c>
      <c r="L63" s="14">
        <f>SUM(L4:L62)</f>
        <v>0</v>
      </c>
    </row>
    <row r="64" spans="9:12" ht="21.75" customHeight="1" hidden="1">
      <c r="I64" s="3"/>
      <c r="J64" s="4"/>
      <c r="K64" s="5"/>
      <c r="L64" s="5"/>
    </row>
    <row r="65" ht="11.25" hidden="1"/>
    <row r="66" ht="11.25" hidden="1"/>
    <row r="67" spans="3:11" ht="11.25" hidden="1">
      <c r="C67" s="6"/>
      <c r="D67" s="6"/>
      <c r="K67" s="7"/>
    </row>
    <row r="68" spans="2:12" ht="11.25" hidden="1">
      <c r="B68" s="1" t="s">
        <v>85</v>
      </c>
      <c r="K68" s="8"/>
      <c r="L68" s="8"/>
    </row>
    <row r="69" ht="11.25" hidden="1"/>
    <row r="70" ht="11.25" hidden="1"/>
  </sheetData>
  <sheetProtection/>
  <printOptions/>
  <pageMargins left="0.25" right="0.25" top="0.54" bottom="0.63" header="0.3" footer="0.3"/>
  <pageSetup horizontalDpi="600" verticalDpi="600" orientation="landscape" paperSize="9" r:id="rId1"/>
  <headerFooter alignWithMargins="0">
    <oddHeader>&amp;LNr sprawy: 03/ZP/2017</oddHeader>
    <oddFooter>&amp;C&amp;"Tahoma,Normalny"&amp;8podpis upoważnionego przedstawiciela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SheetLayoutView="100" workbookViewId="0" topLeftCell="A31">
      <selection activeCell="E2" sqref="E2"/>
    </sheetView>
  </sheetViews>
  <sheetFormatPr defaultColWidth="9.00390625" defaultRowHeight="12.75"/>
  <cols>
    <col min="1" max="1" width="4.25390625" style="1" customWidth="1"/>
    <col min="2" max="2" width="28.875" style="1" customWidth="1"/>
    <col min="3" max="3" width="10.00390625" style="1" customWidth="1"/>
    <col min="4" max="4" width="7.00390625" style="1" customWidth="1"/>
    <col min="5" max="5" width="9.875" style="1" customWidth="1"/>
    <col min="6" max="6" width="9.625" style="17" hidden="1" customWidth="1"/>
    <col min="7" max="7" width="9.125" style="17" hidden="1" customWidth="1"/>
    <col min="8" max="8" width="12.25390625" style="17" customWidth="1"/>
    <col min="9" max="9" width="11.25390625" style="43" customWidth="1"/>
    <col min="10" max="10" width="12.125" style="44" customWidth="1"/>
    <col min="11" max="11" width="7.625" style="21" customWidth="1"/>
    <col min="12" max="12" width="7.75390625" style="1" customWidth="1"/>
    <col min="13" max="13" width="8.375" style="1" customWidth="1"/>
    <col min="14" max="14" width="12.00390625" style="1" customWidth="1"/>
    <col min="15" max="15" width="11.25390625" style="1" customWidth="1"/>
    <col min="16" max="16384" width="9.125" style="1" customWidth="1"/>
  </cols>
  <sheetData>
    <row r="1" spans="2:4" ht="11.25">
      <c r="B1" s="1" t="s">
        <v>35</v>
      </c>
      <c r="D1" s="36" t="s">
        <v>94</v>
      </c>
    </row>
    <row r="2" spans="1:15" ht="108" customHeight="1">
      <c r="A2" s="29" t="s">
        <v>0</v>
      </c>
      <c r="B2" s="29" t="s">
        <v>1</v>
      </c>
      <c r="C2" s="29" t="s">
        <v>100</v>
      </c>
      <c r="D2" s="29" t="s">
        <v>6</v>
      </c>
      <c r="E2" s="29" t="s">
        <v>67</v>
      </c>
      <c r="F2" s="39" t="s">
        <v>84</v>
      </c>
      <c r="G2" s="39" t="s">
        <v>83</v>
      </c>
      <c r="H2" s="39" t="s">
        <v>95</v>
      </c>
      <c r="I2" s="57" t="s">
        <v>101</v>
      </c>
      <c r="J2" s="58" t="s">
        <v>96</v>
      </c>
      <c r="K2" s="29" t="s">
        <v>7</v>
      </c>
      <c r="L2" s="29" t="s">
        <v>3</v>
      </c>
      <c r="M2" s="29" t="s">
        <v>70</v>
      </c>
      <c r="N2" s="29" t="s">
        <v>4</v>
      </c>
      <c r="O2" s="40" t="s">
        <v>5</v>
      </c>
    </row>
    <row r="3" spans="1:15" ht="12.75" customHeight="1">
      <c r="A3" s="93">
        <v>1</v>
      </c>
      <c r="B3" s="93">
        <v>2</v>
      </c>
      <c r="C3" s="93">
        <v>3</v>
      </c>
      <c r="D3" s="93">
        <v>4</v>
      </c>
      <c r="E3" s="93">
        <v>5</v>
      </c>
      <c r="F3" s="93">
        <v>6</v>
      </c>
      <c r="G3" s="93">
        <v>7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</row>
    <row r="4" spans="1:15" ht="54.75" customHeight="1">
      <c r="A4" s="11">
        <v>1</v>
      </c>
      <c r="B4" s="115" t="s">
        <v>143</v>
      </c>
      <c r="C4" s="113" t="s">
        <v>44</v>
      </c>
      <c r="D4" s="10" t="s">
        <v>45</v>
      </c>
      <c r="E4" s="40"/>
      <c r="F4" s="18"/>
      <c r="G4" s="18">
        <v>80</v>
      </c>
      <c r="H4" s="117">
        <v>80</v>
      </c>
      <c r="I4" s="46"/>
      <c r="J4" s="47"/>
      <c r="K4" s="41"/>
      <c r="L4" s="30"/>
      <c r="M4" s="98">
        <f>K4*L4+K4</f>
        <v>0</v>
      </c>
      <c r="N4" s="97">
        <f>K4*J4</f>
        <v>0</v>
      </c>
      <c r="O4" s="97">
        <f>J4*M4</f>
        <v>0</v>
      </c>
    </row>
    <row r="5" spans="1:15" ht="43.5" customHeight="1">
      <c r="A5" s="11">
        <v>2</v>
      </c>
      <c r="B5" s="115" t="s">
        <v>144</v>
      </c>
      <c r="C5" s="113" t="s">
        <v>47</v>
      </c>
      <c r="D5" s="10" t="s">
        <v>45</v>
      </c>
      <c r="E5" s="40"/>
      <c r="F5" s="18"/>
      <c r="G5" s="18">
        <v>80</v>
      </c>
      <c r="H5" s="117">
        <v>80</v>
      </c>
      <c r="I5" s="46"/>
      <c r="J5" s="47"/>
      <c r="K5" s="41"/>
      <c r="L5" s="30"/>
      <c r="M5" s="98">
        <f aca="true" t="shared" si="0" ref="M5:M32">K5*L5+K5</f>
        <v>0</v>
      </c>
      <c r="N5" s="97">
        <f aca="true" t="shared" si="1" ref="N5:N32">K5*J5</f>
        <v>0</v>
      </c>
      <c r="O5" s="97">
        <f aca="true" t="shared" si="2" ref="O5:O32">J5*M5</f>
        <v>0</v>
      </c>
    </row>
    <row r="6" spans="1:15" ht="48" customHeight="1">
      <c r="A6" s="11">
        <v>3</v>
      </c>
      <c r="B6" s="116" t="s">
        <v>145</v>
      </c>
      <c r="C6" s="112" t="s">
        <v>55</v>
      </c>
      <c r="D6" s="9" t="s">
        <v>25</v>
      </c>
      <c r="E6" s="29"/>
      <c r="F6" s="18">
        <v>2200</v>
      </c>
      <c r="G6" s="18">
        <v>200</v>
      </c>
      <c r="H6" s="117">
        <v>2400</v>
      </c>
      <c r="I6" s="45"/>
      <c r="J6" s="47"/>
      <c r="K6" s="41"/>
      <c r="L6" s="30"/>
      <c r="M6" s="98">
        <f t="shared" si="0"/>
        <v>0</v>
      </c>
      <c r="N6" s="97">
        <f t="shared" si="1"/>
        <v>0</v>
      </c>
      <c r="O6" s="97">
        <f t="shared" si="2"/>
        <v>0</v>
      </c>
    </row>
    <row r="7" spans="1:15" ht="46.5" customHeight="1">
      <c r="A7" s="11">
        <v>4</v>
      </c>
      <c r="B7" s="114" t="s">
        <v>146</v>
      </c>
      <c r="C7" s="113" t="s">
        <v>54</v>
      </c>
      <c r="D7" s="12" t="s">
        <v>25</v>
      </c>
      <c r="E7" s="40"/>
      <c r="F7" s="19">
        <v>200</v>
      </c>
      <c r="G7" s="19">
        <v>100</v>
      </c>
      <c r="H7" s="117">
        <v>300</v>
      </c>
      <c r="I7" s="46"/>
      <c r="J7" s="47"/>
      <c r="K7" s="41"/>
      <c r="L7" s="30"/>
      <c r="M7" s="98">
        <f t="shared" si="0"/>
        <v>0</v>
      </c>
      <c r="N7" s="97">
        <f t="shared" si="1"/>
        <v>0</v>
      </c>
      <c r="O7" s="97">
        <f t="shared" si="2"/>
        <v>0</v>
      </c>
    </row>
    <row r="8" spans="1:15" ht="50.25" customHeight="1">
      <c r="A8" s="11">
        <v>5</v>
      </c>
      <c r="B8" s="114" t="s">
        <v>147</v>
      </c>
      <c r="C8" s="113" t="s">
        <v>56</v>
      </c>
      <c r="D8" s="12" t="s">
        <v>25</v>
      </c>
      <c r="E8" s="40"/>
      <c r="F8" s="19">
        <v>200</v>
      </c>
      <c r="G8" s="19">
        <v>50</v>
      </c>
      <c r="H8" s="117">
        <v>250</v>
      </c>
      <c r="I8" s="46"/>
      <c r="J8" s="47"/>
      <c r="K8" s="41"/>
      <c r="L8" s="30"/>
      <c r="M8" s="98">
        <f t="shared" si="0"/>
        <v>0</v>
      </c>
      <c r="N8" s="97">
        <f t="shared" si="1"/>
        <v>0</v>
      </c>
      <c r="O8" s="97">
        <f t="shared" si="2"/>
        <v>0</v>
      </c>
    </row>
    <row r="9" spans="1:15" ht="50.25" customHeight="1">
      <c r="A9" s="11">
        <v>6</v>
      </c>
      <c r="B9" s="114" t="s">
        <v>148</v>
      </c>
      <c r="C9" s="113" t="s">
        <v>57</v>
      </c>
      <c r="D9" s="12" t="s">
        <v>25</v>
      </c>
      <c r="E9" s="40"/>
      <c r="F9" s="19">
        <v>5700</v>
      </c>
      <c r="G9" s="19"/>
      <c r="H9" s="117">
        <v>5700</v>
      </c>
      <c r="I9" s="46"/>
      <c r="J9" s="47"/>
      <c r="K9" s="41"/>
      <c r="L9" s="30"/>
      <c r="M9" s="98">
        <f t="shared" si="0"/>
        <v>0</v>
      </c>
      <c r="N9" s="97">
        <f t="shared" si="1"/>
        <v>0</v>
      </c>
      <c r="O9" s="97">
        <f t="shared" si="2"/>
        <v>0</v>
      </c>
    </row>
    <row r="10" spans="1:15" ht="50.25" customHeight="1">
      <c r="A10" s="11">
        <v>7</v>
      </c>
      <c r="B10" s="114" t="s">
        <v>149</v>
      </c>
      <c r="C10" s="113" t="s">
        <v>58</v>
      </c>
      <c r="D10" s="12" t="s">
        <v>25</v>
      </c>
      <c r="E10" s="40"/>
      <c r="F10" s="19">
        <v>8900</v>
      </c>
      <c r="G10" s="19">
        <v>300</v>
      </c>
      <c r="H10" s="117">
        <v>9200</v>
      </c>
      <c r="I10" s="46"/>
      <c r="J10" s="47"/>
      <c r="K10" s="41"/>
      <c r="L10" s="30"/>
      <c r="M10" s="98">
        <f t="shared" si="0"/>
        <v>0</v>
      </c>
      <c r="N10" s="97">
        <f t="shared" si="1"/>
        <v>0</v>
      </c>
      <c r="O10" s="97">
        <f t="shared" si="2"/>
        <v>0</v>
      </c>
    </row>
    <row r="11" spans="1:15" ht="50.25" customHeight="1">
      <c r="A11" s="11">
        <v>8</v>
      </c>
      <c r="B11" s="114" t="s">
        <v>150</v>
      </c>
      <c r="C11" s="113" t="s">
        <v>59</v>
      </c>
      <c r="D11" s="12" t="s">
        <v>25</v>
      </c>
      <c r="E11" s="40"/>
      <c r="F11" s="19">
        <v>9500</v>
      </c>
      <c r="G11" s="19">
        <v>300</v>
      </c>
      <c r="H11" s="117">
        <v>12200</v>
      </c>
      <c r="I11" s="46"/>
      <c r="J11" s="47"/>
      <c r="K11" s="41"/>
      <c r="L11" s="30"/>
      <c r="M11" s="98">
        <f t="shared" si="0"/>
        <v>0</v>
      </c>
      <c r="N11" s="97">
        <f t="shared" si="1"/>
        <v>0</v>
      </c>
      <c r="O11" s="97">
        <f t="shared" si="2"/>
        <v>0</v>
      </c>
    </row>
    <row r="12" spans="1:15" ht="64.5" customHeight="1">
      <c r="A12" s="11">
        <v>9</v>
      </c>
      <c r="B12" s="114" t="s">
        <v>151</v>
      </c>
      <c r="C12" s="113" t="s">
        <v>26</v>
      </c>
      <c r="D12" s="12" t="s">
        <v>25</v>
      </c>
      <c r="E12" s="40"/>
      <c r="F12" s="19">
        <v>400</v>
      </c>
      <c r="G12" s="19">
        <v>2000</v>
      </c>
      <c r="H12" s="117">
        <v>7200</v>
      </c>
      <c r="I12" s="46"/>
      <c r="J12" s="47"/>
      <c r="K12" s="41"/>
      <c r="L12" s="30"/>
      <c r="M12" s="98">
        <f t="shared" si="0"/>
        <v>0</v>
      </c>
      <c r="N12" s="97">
        <f t="shared" si="1"/>
        <v>0</v>
      </c>
      <c r="O12" s="97">
        <f t="shared" si="2"/>
        <v>0</v>
      </c>
    </row>
    <row r="13" spans="1:15" ht="64.5" customHeight="1">
      <c r="A13" s="11">
        <v>10</v>
      </c>
      <c r="B13" s="114" t="s">
        <v>152</v>
      </c>
      <c r="C13" s="113" t="s">
        <v>26</v>
      </c>
      <c r="D13" s="12" t="s">
        <v>27</v>
      </c>
      <c r="E13" s="40"/>
      <c r="F13" s="19">
        <v>7000</v>
      </c>
      <c r="G13" s="19">
        <v>200</v>
      </c>
      <c r="H13" s="117">
        <v>29300</v>
      </c>
      <c r="I13" s="46"/>
      <c r="J13" s="47"/>
      <c r="K13" s="41"/>
      <c r="L13" s="30"/>
      <c r="M13" s="98">
        <f t="shared" si="0"/>
        <v>0</v>
      </c>
      <c r="N13" s="97">
        <f t="shared" si="1"/>
        <v>0</v>
      </c>
      <c r="O13" s="97">
        <f t="shared" si="2"/>
        <v>0</v>
      </c>
    </row>
    <row r="14" spans="1:15" ht="97.5" customHeight="1">
      <c r="A14" s="11">
        <v>11</v>
      </c>
      <c r="B14" s="114" t="s">
        <v>153</v>
      </c>
      <c r="C14" s="113" t="s">
        <v>60</v>
      </c>
      <c r="D14" s="12" t="s">
        <v>27</v>
      </c>
      <c r="E14" s="40"/>
      <c r="F14" s="19">
        <v>23800</v>
      </c>
      <c r="G14" s="19">
        <v>5500</v>
      </c>
      <c r="H14" s="117">
        <v>80</v>
      </c>
      <c r="I14" s="46"/>
      <c r="J14" s="47"/>
      <c r="K14" s="41"/>
      <c r="L14" s="30"/>
      <c r="M14" s="98">
        <f t="shared" si="0"/>
        <v>0</v>
      </c>
      <c r="N14" s="97">
        <f t="shared" si="1"/>
        <v>0</v>
      </c>
      <c r="O14" s="97">
        <f t="shared" si="2"/>
        <v>0</v>
      </c>
    </row>
    <row r="15" spans="1:15" ht="64.5" customHeight="1">
      <c r="A15" s="11">
        <v>12</v>
      </c>
      <c r="B15" s="114" t="s">
        <v>154</v>
      </c>
      <c r="C15" s="113" t="s">
        <v>50</v>
      </c>
      <c r="D15" s="12" t="s">
        <v>25</v>
      </c>
      <c r="E15" s="40"/>
      <c r="F15" s="19"/>
      <c r="G15" s="19">
        <v>80</v>
      </c>
      <c r="H15" s="117">
        <v>80</v>
      </c>
      <c r="I15" s="46"/>
      <c r="J15" s="47"/>
      <c r="K15" s="41"/>
      <c r="L15" s="30"/>
      <c r="M15" s="98">
        <f t="shared" si="0"/>
        <v>0</v>
      </c>
      <c r="N15" s="97">
        <f t="shared" si="1"/>
        <v>0</v>
      </c>
      <c r="O15" s="97">
        <f t="shared" si="2"/>
        <v>0</v>
      </c>
    </row>
    <row r="16" spans="1:15" ht="36" customHeight="1">
      <c r="A16" s="11">
        <v>13</v>
      </c>
      <c r="B16" s="114" t="s">
        <v>155</v>
      </c>
      <c r="C16" s="113" t="s">
        <v>53</v>
      </c>
      <c r="D16" s="12" t="s">
        <v>25</v>
      </c>
      <c r="E16" s="40"/>
      <c r="F16" s="19"/>
      <c r="G16" s="19">
        <v>80</v>
      </c>
      <c r="H16" s="117">
        <v>200</v>
      </c>
      <c r="I16" s="46"/>
      <c r="J16" s="47"/>
      <c r="K16" s="41"/>
      <c r="L16" s="30"/>
      <c r="M16" s="98">
        <f t="shared" si="0"/>
        <v>0</v>
      </c>
      <c r="N16" s="97">
        <f t="shared" si="1"/>
        <v>0</v>
      </c>
      <c r="O16" s="97">
        <f t="shared" si="2"/>
        <v>0</v>
      </c>
    </row>
    <row r="17" spans="1:15" ht="36" customHeight="1">
      <c r="A17" s="11">
        <v>14</v>
      </c>
      <c r="B17" s="114" t="s">
        <v>156</v>
      </c>
      <c r="C17" s="113" t="s">
        <v>50</v>
      </c>
      <c r="D17" s="12" t="s">
        <v>25</v>
      </c>
      <c r="E17" s="40"/>
      <c r="F17" s="19"/>
      <c r="G17" s="19">
        <v>200</v>
      </c>
      <c r="H17" s="117">
        <v>300</v>
      </c>
      <c r="I17" s="46"/>
      <c r="J17" s="47"/>
      <c r="K17" s="41"/>
      <c r="L17" s="30"/>
      <c r="M17" s="98">
        <f t="shared" si="0"/>
        <v>0</v>
      </c>
      <c r="N17" s="97">
        <f t="shared" si="1"/>
        <v>0</v>
      </c>
      <c r="O17" s="97">
        <f t="shared" si="2"/>
        <v>0</v>
      </c>
    </row>
    <row r="18" spans="1:15" ht="36" customHeight="1">
      <c r="A18" s="11">
        <v>15</v>
      </c>
      <c r="B18" s="114" t="s">
        <v>157</v>
      </c>
      <c r="C18" s="113" t="s">
        <v>48</v>
      </c>
      <c r="D18" s="12" t="s">
        <v>25</v>
      </c>
      <c r="E18" s="40"/>
      <c r="F18" s="19">
        <v>100</v>
      </c>
      <c r="G18" s="19">
        <v>200</v>
      </c>
      <c r="H18" s="117">
        <v>100</v>
      </c>
      <c r="I18" s="46"/>
      <c r="J18" s="47"/>
      <c r="K18" s="41"/>
      <c r="L18" s="30"/>
      <c r="M18" s="98">
        <f t="shared" si="0"/>
        <v>0</v>
      </c>
      <c r="N18" s="97">
        <f t="shared" si="1"/>
        <v>0</v>
      </c>
      <c r="O18" s="97">
        <f t="shared" si="2"/>
        <v>0</v>
      </c>
    </row>
    <row r="19" spans="1:15" ht="36" customHeight="1">
      <c r="A19" s="11">
        <v>16</v>
      </c>
      <c r="B19" s="114" t="s">
        <v>158</v>
      </c>
      <c r="C19" s="113" t="s">
        <v>61</v>
      </c>
      <c r="D19" s="12" t="s">
        <v>25</v>
      </c>
      <c r="E19" s="42"/>
      <c r="F19" s="19"/>
      <c r="G19" s="19">
        <v>100</v>
      </c>
      <c r="H19" s="117">
        <v>13600</v>
      </c>
      <c r="I19" s="46"/>
      <c r="J19" s="47"/>
      <c r="K19" s="41"/>
      <c r="L19" s="30"/>
      <c r="M19" s="98">
        <f t="shared" si="0"/>
        <v>0</v>
      </c>
      <c r="N19" s="97">
        <f t="shared" si="1"/>
        <v>0</v>
      </c>
      <c r="O19" s="97">
        <f t="shared" si="2"/>
        <v>0</v>
      </c>
    </row>
    <row r="20" spans="1:15" ht="36" customHeight="1">
      <c r="A20" s="11">
        <v>17</v>
      </c>
      <c r="B20" s="114" t="s">
        <v>159</v>
      </c>
      <c r="C20" s="113" t="s">
        <v>49</v>
      </c>
      <c r="D20" s="12" t="s">
        <v>25</v>
      </c>
      <c r="E20" s="40"/>
      <c r="F20" s="19">
        <v>13000</v>
      </c>
      <c r="G20" s="19">
        <v>600</v>
      </c>
      <c r="H20" s="117">
        <v>850</v>
      </c>
      <c r="I20" s="46"/>
      <c r="J20" s="47"/>
      <c r="K20" s="41"/>
      <c r="L20" s="30"/>
      <c r="M20" s="98">
        <f t="shared" si="0"/>
        <v>0</v>
      </c>
      <c r="N20" s="97">
        <f t="shared" si="1"/>
        <v>0</v>
      </c>
      <c r="O20" s="97">
        <f t="shared" si="2"/>
        <v>0</v>
      </c>
    </row>
    <row r="21" spans="1:15" ht="36" customHeight="1">
      <c r="A21" s="11">
        <v>18</v>
      </c>
      <c r="B21" s="114" t="s">
        <v>160</v>
      </c>
      <c r="C21" s="113" t="s">
        <v>50</v>
      </c>
      <c r="D21" s="12" t="s">
        <v>25</v>
      </c>
      <c r="E21" s="40"/>
      <c r="F21" s="19">
        <v>50</v>
      </c>
      <c r="G21" s="19">
        <v>800</v>
      </c>
      <c r="H21" s="117">
        <v>1500</v>
      </c>
      <c r="I21" s="46"/>
      <c r="J21" s="47"/>
      <c r="K21" s="41"/>
      <c r="L21" s="30"/>
      <c r="M21" s="98">
        <f t="shared" si="0"/>
        <v>0</v>
      </c>
      <c r="N21" s="97">
        <f t="shared" si="1"/>
        <v>0</v>
      </c>
      <c r="O21" s="97">
        <f t="shared" si="2"/>
        <v>0</v>
      </c>
    </row>
    <row r="22" spans="1:15" ht="36" customHeight="1">
      <c r="A22" s="11">
        <v>19</v>
      </c>
      <c r="B22" s="114" t="s">
        <v>161</v>
      </c>
      <c r="C22" s="113" t="s">
        <v>62</v>
      </c>
      <c r="D22" s="12" t="s">
        <v>25</v>
      </c>
      <c r="E22" s="40"/>
      <c r="F22" s="19">
        <v>1300</v>
      </c>
      <c r="G22" s="19">
        <v>200</v>
      </c>
      <c r="H22" s="117">
        <v>210</v>
      </c>
      <c r="I22" s="46"/>
      <c r="J22" s="47"/>
      <c r="K22" s="41"/>
      <c r="L22" s="30"/>
      <c r="M22" s="98">
        <f t="shared" si="0"/>
        <v>0</v>
      </c>
      <c r="N22" s="97">
        <f t="shared" si="1"/>
        <v>0</v>
      </c>
      <c r="O22" s="97">
        <f t="shared" si="2"/>
        <v>0</v>
      </c>
    </row>
    <row r="23" spans="1:15" ht="63" customHeight="1">
      <c r="A23" s="11">
        <v>20</v>
      </c>
      <c r="B23" s="114" t="s">
        <v>162</v>
      </c>
      <c r="C23" s="113" t="s">
        <v>28</v>
      </c>
      <c r="D23" s="12" t="s">
        <v>25</v>
      </c>
      <c r="E23" s="40"/>
      <c r="F23" s="19">
        <v>10</v>
      </c>
      <c r="G23" s="19">
        <v>200</v>
      </c>
      <c r="H23" s="117">
        <v>810</v>
      </c>
      <c r="I23" s="46"/>
      <c r="J23" s="47"/>
      <c r="K23" s="41"/>
      <c r="L23" s="30"/>
      <c r="M23" s="98">
        <f t="shared" si="0"/>
        <v>0</v>
      </c>
      <c r="N23" s="97">
        <f t="shared" si="1"/>
        <v>0</v>
      </c>
      <c r="O23" s="97">
        <f t="shared" si="2"/>
        <v>0</v>
      </c>
    </row>
    <row r="24" spans="1:15" ht="63" customHeight="1">
      <c r="A24" s="11">
        <v>21</v>
      </c>
      <c r="B24" s="114" t="s">
        <v>163</v>
      </c>
      <c r="C24" s="113" t="s">
        <v>29</v>
      </c>
      <c r="D24" s="12" t="s">
        <v>8</v>
      </c>
      <c r="E24" s="40"/>
      <c r="F24" s="19">
        <v>750</v>
      </c>
      <c r="G24" s="19">
        <v>60</v>
      </c>
      <c r="H24" s="117">
        <v>180</v>
      </c>
      <c r="I24" s="46"/>
      <c r="J24" s="47"/>
      <c r="K24" s="41"/>
      <c r="L24" s="30"/>
      <c r="M24" s="98">
        <f t="shared" si="0"/>
        <v>0</v>
      </c>
      <c r="N24" s="97">
        <f t="shared" si="1"/>
        <v>0</v>
      </c>
      <c r="O24" s="97">
        <f t="shared" si="2"/>
        <v>0</v>
      </c>
    </row>
    <row r="25" spans="1:15" ht="63" customHeight="1">
      <c r="A25" s="11">
        <v>22</v>
      </c>
      <c r="B25" s="114" t="s">
        <v>164</v>
      </c>
      <c r="C25" s="113" t="s">
        <v>29</v>
      </c>
      <c r="D25" s="12" t="s">
        <v>8</v>
      </c>
      <c r="E25" s="40"/>
      <c r="F25" s="19">
        <v>100</v>
      </c>
      <c r="G25" s="19">
        <v>80</v>
      </c>
      <c r="H25" s="117">
        <v>110</v>
      </c>
      <c r="I25" s="46"/>
      <c r="J25" s="47"/>
      <c r="K25" s="41"/>
      <c r="L25" s="30"/>
      <c r="M25" s="98">
        <f t="shared" si="0"/>
        <v>0</v>
      </c>
      <c r="N25" s="97">
        <f t="shared" si="1"/>
        <v>0</v>
      </c>
      <c r="O25" s="97">
        <f t="shared" si="2"/>
        <v>0</v>
      </c>
    </row>
    <row r="26" spans="1:15" ht="40.5" customHeight="1">
      <c r="A26" s="11">
        <v>23</v>
      </c>
      <c r="B26" s="114" t="s">
        <v>165</v>
      </c>
      <c r="C26" s="113" t="s">
        <v>29</v>
      </c>
      <c r="D26" s="12" t="s">
        <v>8</v>
      </c>
      <c r="E26" s="40"/>
      <c r="F26" s="19">
        <v>50</v>
      </c>
      <c r="G26" s="19">
        <v>60</v>
      </c>
      <c r="H26" s="117">
        <v>6600</v>
      </c>
      <c r="I26" s="46"/>
      <c r="J26" s="47"/>
      <c r="K26" s="41"/>
      <c r="L26" s="30"/>
      <c r="M26" s="98">
        <f t="shared" si="0"/>
        <v>0</v>
      </c>
      <c r="N26" s="97">
        <f t="shared" si="1"/>
        <v>0</v>
      </c>
      <c r="O26" s="97">
        <f t="shared" si="2"/>
        <v>0</v>
      </c>
    </row>
    <row r="27" spans="1:15" ht="75" customHeight="1">
      <c r="A27" s="11">
        <v>24</v>
      </c>
      <c r="B27" s="114" t="s">
        <v>166</v>
      </c>
      <c r="C27" s="113" t="s">
        <v>29</v>
      </c>
      <c r="D27" s="13" t="s">
        <v>8</v>
      </c>
      <c r="E27" s="40"/>
      <c r="F27" s="20">
        <v>6000</v>
      </c>
      <c r="G27" s="20">
        <v>600</v>
      </c>
      <c r="H27" s="117">
        <v>60</v>
      </c>
      <c r="I27" s="46"/>
      <c r="J27" s="47"/>
      <c r="K27" s="41"/>
      <c r="L27" s="30"/>
      <c r="M27" s="98">
        <f t="shared" si="0"/>
        <v>0</v>
      </c>
      <c r="N27" s="97">
        <f t="shared" si="1"/>
        <v>0</v>
      </c>
      <c r="O27" s="97">
        <f t="shared" si="2"/>
        <v>0</v>
      </c>
    </row>
    <row r="28" spans="1:15" ht="96.75" customHeight="1">
      <c r="A28" s="11">
        <v>25</v>
      </c>
      <c r="B28" s="114" t="s">
        <v>167</v>
      </c>
      <c r="C28" s="113" t="s">
        <v>54</v>
      </c>
      <c r="D28" s="12" t="s">
        <v>8</v>
      </c>
      <c r="E28" s="40"/>
      <c r="F28" s="19"/>
      <c r="G28" s="19">
        <v>60</v>
      </c>
      <c r="H28" s="117">
        <v>800</v>
      </c>
      <c r="I28" s="46"/>
      <c r="J28" s="47"/>
      <c r="K28" s="41"/>
      <c r="L28" s="30"/>
      <c r="M28" s="98">
        <f t="shared" si="0"/>
        <v>0</v>
      </c>
      <c r="N28" s="97">
        <f t="shared" si="1"/>
        <v>0</v>
      </c>
      <c r="O28" s="97">
        <f t="shared" si="2"/>
        <v>0</v>
      </c>
    </row>
    <row r="29" spans="1:15" ht="36" customHeight="1">
      <c r="A29" s="11">
        <v>26</v>
      </c>
      <c r="B29" s="114" t="s">
        <v>168</v>
      </c>
      <c r="C29" s="113" t="s">
        <v>63</v>
      </c>
      <c r="D29" s="12" t="s">
        <v>25</v>
      </c>
      <c r="E29" s="40"/>
      <c r="F29" s="19"/>
      <c r="G29" s="19">
        <v>800</v>
      </c>
      <c r="H29" s="117">
        <v>70</v>
      </c>
      <c r="I29" s="46"/>
      <c r="J29" s="47"/>
      <c r="K29" s="41"/>
      <c r="L29" s="30"/>
      <c r="M29" s="98">
        <f t="shared" si="0"/>
        <v>0</v>
      </c>
      <c r="N29" s="97">
        <f t="shared" si="1"/>
        <v>0</v>
      </c>
      <c r="O29" s="97">
        <f t="shared" si="2"/>
        <v>0</v>
      </c>
    </row>
    <row r="30" spans="1:15" ht="36" customHeight="1">
      <c r="A30" s="11">
        <v>27</v>
      </c>
      <c r="B30" s="114" t="s">
        <v>169</v>
      </c>
      <c r="C30" s="113" t="s">
        <v>93</v>
      </c>
      <c r="D30" s="12" t="s">
        <v>25</v>
      </c>
      <c r="E30" s="40"/>
      <c r="F30" s="19"/>
      <c r="G30" s="19">
        <v>70</v>
      </c>
      <c r="H30" s="117">
        <v>250</v>
      </c>
      <c r="I30" s="46"/>
      <c r="J30" s="47"/>
      <c r="K30" s="41"/>
      <c r="L30" s="30"/>
      <c r="M30" s="98">
        <f t="shared" si="0"/>
        <v>0</v>
      </c>
      <c r="N30" s="97">
        <f t="shared" si="1"/>
        <v>0</v>
      </c>
      <c r="O30" s="97">
        <f t="shared" si="2"/>
        <v>0</v>
      </c>
    </row>
    <row r="31" spans="1:15" ht="36" customHeight="1">
      <c r="A31" s="11">
        <v>28</v>
      </c>
      <c r="B31" s="114" t="s">
        <v>170</v>
      </c>
      <c r="C31" s="113" t="s">
        <v>64</v>
      </c>
      <c r="D31" s="12" t="s">
        <v>25</v>
      </c>
      <c r="E31" s="40"/>
      <c r="F31" s="19"/>
      <c r="G31" s="19">
        <v>250</v>
      </c>
      <c r="H31" s="117">
        <v>5500</v>
      </c>
      <c r="I31" s="46"/>
      <c r="J31" s="47"/>
      <c r="K31" s="41"/>
      <c r="L31" s="30"/>
      <c r="M31" s="98">
        <f>K31*L31+K31</f>
        <v>0</v>
      </c>
      <c r="N31" s="97">
        <f t="shared" si="1"/>
        <v>0</v>
      </c>
      <c r="O31" s="97">
        <f t="shared" si="2"/>
        <v>0</v>
      </c>
    </row>
    <row r="32" spans="1:15" ht="36" customHeight="1">
      <c r="A32" s="11">
        <v>29</v>
      </c>
      <c r="B32" s="114" t="s">
        <v>171</v>
      </c>
      <c r="C32" s="113" t="s">
        <v>64</v>
      </c>
      <c r="D32" s="12" t="s">
        <v>25</v>
      </c>
      <c r="E32" s="40"/>
      <c r="F32" s="19">
        <v>4600</v>
      </c>
      <c r="G32" s="19">
        <v>900</v>
      </c>
      <c r="H32" s="117">
        <v>1700</v>
      </c>
      <c r="I32" s="46"/>
      <c r="J32" s="47"/>
      <c r="K32" s="41"/>
      <c r="L32" s="30"/>
      <c r="M32" s="98">
        <f t="shared" si="0"/>
        <v>0</v>
      </c>
      <c r="N32" s="97">
        <f t="shared" si="1"/>
        <v>0</v>
      </c>
      <c r="O32" s="97">
        <f t="shared" si="2"/>
        <v>0</v>
      </c>
    </row>
    <row r="33" spans="13:15" ht="26.25" customHeight="1">
      <c r="M33" s="99" t="s">
        <v>9</v>
      </c>
      <c r="N33" s="16">
        <f>SUM(N4:N32)</f>
        <v>0</v>
      </c>
      <c r="O33" s="16">
        <f>SUM(O4:O32)</f>
        <v>0</v>
      </c>
    </row>
    <row r="34" spans="12:15" ht="6.75" customHeight="1">
      <c r="L34" s="2"/>
      <c r="M34" s="4"/>
      <c r="N34" s="22"/>
      <c r="O34" s="22"/>
    </row>
    <row r="35" spans="6:15" s="48" customFormat="1" ht="11.25">
      <c r="F35" s="49"/>
      <c r="G35" s="49"/>
      <c r="H35" s="49"/>
      <c r="I35" s="50"/>
      <c r="J35" s="51"/>
      <c r="L35" s="52"/>
      <c r="M35" s="53"/>
      <c r="N35" s="54"/>
      <c r="O35" s="54"/>
    </row>
    <row r="36" spans="1:10" s="48" customFormat="1" ht="19.5" customHeight="1">
      <c r="A36" s="48">
        <v>1</v>
      </c>
      <c r="B36" s="48" t="s">
        <v>194</v>
      </c>
      <c r="C36" s="55"/>
      <c r="E36" s="55"/>
      <c r="F36" s="49"/>
      <c r="G36" s="49"/>
      <c r="H36" s="49"/>
      <c r="I36" s="56"/>
      <c r="J36" s="51"/>
    </row>
    <row r="37" spans="2:10" s="48" customFormat="1" ht="19.5" customHeight="1">
      <c r="B37" s="48" t="s">
        <v>41</v>
      </c>
      <c r="C37" s="55"/>
      <c r="E37" s="55"/>
      <c r="F37" s="49"/>
      <c r="G37" s="49"/>
      <c r="H37" s="49"/>
      <c r="I37" s="56"/>
      <c r="J37" s="51"/>
    </row>
    <row r="38" ht="19.5" customHeight="1">
      <c r="B38" s="48" t="s">
        <v>102</v>
      </c>
    </row>
  </sheetData>
  <sheetProtection/>
  <printOptions/>
  <pageMargins left="0.4330708661417323" right="0.2755905511811024" top="0.68" bottom="0.74" header="0.42" footer="0.5118110236220472"/>
  <pageSetup horizontalDpi="600" verticalDpi="600" orientation="landscape" paperSize="9" r:id="rId1"/>
  <headerFooter alignWithMargins="0">
    <oddHeader>&amp;LNr sprawy: 03/ZP/2017</oddHeader>
    <oddFooter>&amp;Cpodpis upoważnionego przedstawiciela wykonawcy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R33"/>
  <sheetViews>
    <sheetView zoomScale="90" zoomScaleNormal="90" zoomScaleSheetLayoutView="100" zoomScalePageLayoutView="75" workbookViewId="0" topLeftCell="A34">
      <selection activeCell="G40" sqref="G40"/>
    </sheetView>
  </sheetViews>
  <sheetFormatPr defaultColWidth="9.00390625" defaultRowHeight="12.75"/>
  <cols>
    <col min="1" max="1" width="5.125" style="1" customWidth="1"/>
    <col min="2" max="2" width="26.75390625" style="1" customWidth="1"/>
    <col min="3" max="3" width="8.625" style="1" customWidth="1"/>
    <col min="4" max="4" width="10.75390625" style="1" customWidth="1"/>
    <col min="5" max="5" width="8.625" style="1" hidden="1" customWidth="1"/>
    <col min="6" max="6" width="1.12109375" style="1" hidden="1" customWidth="1"/>
    <col min="7" max="7" width="11.875" style="1" customWidth="1"/>
    <col min="8" max="8" width="14.25390625" style="1" customWidth="1"/>
    <col min="9" max="9" width="14.875" style="1" customWidth="1"/>
    <col min="10" max="10" width="9.00390625" style="1" customWidth="1"/>
    <col min="11" max="11" width="8.875" style="17" customWidth="1"/>
    <col min="12" max="12" width="9.25390625" style="17" customWidth="1"/>
    <col min="13" max="14" width="11.25390625" style="17" customWidth="1"/>
    <col min="15" max="15" width="9.625" style="1" customWidth="1"/>
    <col min="16" max="16" width="9.75390625" style="1" customWidth="1"/>
    <col min="17" max="17" width="10.875" style="1" customWidth="1"/>
    <col min="18" max="18" width="13.875" style="1" customWidth="1"/>
    <col min="19" max="19" width="14.625" style="1" customWidth="1"/>
    <col min="20" max="16384" width="9.125" style="1" customWidth="1"/>
  </cols>
  <sheetData>
    <row r="1" spans="2:4" ht="11.25">
      <c r="B1" s="1" t="s">
        <v>36</v>
      </c>
      <c r="D1" s="36" t="s">
        <v>94</v>
      </c>
    </row>
    <row r="2" spans="1:14" ht="60" customHeight="1">
      <c r="A2" s="59" t="s">
        <v>0</v>
      </c>
      <c r="B2" s="59" t="s">
        <v>103</v>
      </c>
      <c r="C2" s="59" t="s">
        <v>6</v>
      </c>
      <c r="D2" s="59" t="s">
        <v>67</v>
      </c>
      <c r="E2" s="60" t="s">
        <v>84</v>
      </c>
      <c r="F2" s="60" t="s">
        <v>83</v>
      </c>
      <c r="G2" s="60" t="s">
        <v>2</v>
      </c>
      <c r="H2" s="67" t="s">
        <v>104</v>
      </c>
      <c r="I2" s="68" t="s">
        <v>96</v>
      </c>
      <c r="J2" s="61" t="s">
        <v>7</v>
      </c>
      <c r="K2" s="61" t="s">
        <v>3</v>
      </c>
      <c r="L2" s="59" t="s">
        <v>70</v>
      </c>
      <c r="M2" s="59" t="s">
        <v>4</v>
      </c>
      <c r="N2" s="62" t="s">
        <v>5</v>
      </c>
    </row>
    <row r="3" spans="1:14" ht="13.5" customHeight="1">
      <c r="A3" s="94">
        <v>1</v>
      </c>
      <c r="B3" s="94">
        <v>2</v>
      </c>
      <c r="C3" s="94">
        <v>3</v>
      </c>
      <c r="D3" s="94">
        <v>4</v>
      </c>
      <c r="E3" s="94">
        <v>5</v>
      </c>
      <c r="F3" s="94">
        <v>6</v>
      </c>
      <c r="G3" s="94">
        <v>5</v>
      </c>
      <c r="H3" s="94">
        <v>6</v>
      </c>
      <c r="I3" s="94">
        <v>7</v>
      </c>
      <c r="J3" s="94">
        <v>8</v>
      </c>
      <c r="K3" s="94">
        <v>9</v>
      </c>
      <c r="L3" s="94">
        <v>10</v>
      </c>
      <c r="M3" s="94">
        <v>11</v>
      </c>
      <c r="N3" s="94">
        <v>12</v>
      </c>
    </row>
    <row r="4" spans="1:14" ht="32.25" customHeight="1">
      <c r="A4" s="10">
        <v>1</v>
      </c>
      <c r="B4" s="120" t="s">
        <v>42</v>
      </c>
      <c r="C4" s="121" t="s">
        <v>8</v>
      </c>
      <c r="D4" s="64"/>
      <c r="E4" s="19">
        <v>900</v>
      </c>
      <c r="F4" s="19">
        <v>100</v>
      </c>
      <c r="G4" s="122">
        <v>1100</v>
      </c>
      <c r="H4" s="63"/>
      <c r="I4" s="63"/>
      <c r="J4" s="65"/>
      <c r="K4" s="66"/>
      <c r="L4" s="100">
        <f>J4*K4+J4</f>
        <v>0</v>
      </c>
      <c r="M4" s="97">
        <f>J4*I4</f>
        <v>0</v>
      </c>
      <c r="N4" s="97">
        <f>I4*L4</f>
        <v>0</v>
      </c>
    </row>
    <row r="5" spans="1:14" ht="18.75" customHeight="1">
      <c r="A5" s="10">
        <v>2</v>
      </c>
      <c r="B5" s="120" t="s">
        <v>30</v>
      </c>
      <c r="C5" s="121" t="s">
        <v>8</v>
      </c>
      <c r="D5" s="64"/>
      <c r="E5" s="19">
        <v>1940</v>
      </c>
      <c r="F5" s="19">
        <v>60</v>
      </c>
      <c r="G5" s="122">
        <v>2000</v>
      </c>
      <c r="H5" s="63"/>
      <c r="I5" s="63"/>
      <c r="J5" s="65"/>
      <c r="K5" s="66"/>
      <c r="L5" s="100">
        <f aca="true" t="shared" si="0" ref="L5:L13">J5*K5+J5</f>
        <v>0</v>
      </c>
      <c r="M5" s="97">
        <f aca="true" t="shared" si="1" ref="M5:M13">J5*I5</f>
        <v>0</v>
      </c>
      <c r="N5" s="97">
        <f aca="true" t="shared" si="2" ref="N5:N14">I5*L5</f>
        <v>0</v>
      </c>
    </row>
    <row r="6" spans="1:14" ht="15.75" customHeight="1">
      <c r="A6" s="10">
        <v>3</v>
      </c>
      <c r="B6" s="120" t="s">
        <v>31</v>
      </c>
      <c r="C6" s="121" t="s">
        <v>8</v>
      </c>
      <c r="D6" s="64"/>
      <c r="E6" s="19">
        <v>60</v>
      </c>
      <c r="F6" s="19">
        <v>200</v>
      </c>
      <c r="G6" s="122">
        <v>260</v>
      </c>
      <c r="H6" s="63"/>
      <c r="I6" s="63"/>
      <c r="J6" s="65"/>
      <c r="K6" s="66"/>
      <c r="L6" s="100">
        <f t="shared" si="0"/>
        <v>0</v>
      </c>
      <c r="M6" s="97">
        <f t="shared" si="1"/>
        <v>0</v>
      </c>
      <c r="N6" s="97">
        <f t="shared" si="2"/>
        <v>0</v>
      </c>
    </row>
    <row r="7" spans="1:14" ht="27.75" customHeight="1">
      <c r="A7" s="10">
        <v>4</v>
      </c>
      <c r="B7" s="120" t="s">
        <v>32</v>
      </c>
      <c r="C7" s="121" t="s">
        <v>21</v>
      </c>
      <c r="D7" s="64"/>
      <c r="E7" s="19">
        <v>80</v>
      </c>
      <c r="F7" s="19"/>
      <c r="G7" s="122">
        <v>80</v>
      </c>
      <c r="H7" s="63"/>
      <c r="I7" s="63"/>
      <c r="J7" s="65"/>
      <c r="K7" s="66"/>
      <c r="L7" s="100">
        <f t="shared" si="0"/>
        <v>0</v>
      </c>
      <c r="M7" s="97">
        <f t="shared" si="1"/>
        <v>0</v>
      </c>
      <c r="N7" s="97">
        <f t="shared" si="2"/>
        <v>0</v>
      </c>
    </row>
    <row r="8" spans="1:14" ht="16.5" customHeight="1">
      <c r="A8" s="10">
        <v>5</v>
      </c>
      <c r="B8" s="120" t="s">
        <v>33</v>
      </c>
      <c r="C8" s="121" t="s">
        <v>21</v>
      </c>
      <c r="D8" s="64"/>
      <c r="E8" s="19">
        <v>10</v>
      </c>
      <c r="F8" s="19"/>
      <c r="G8" s="122">
        <v>10</v>
      </c>
      <c r="H8" s="63"/>
      <c r="I8" s="63"/>
      <c r="J8" s="65"/>
      <c r="K8" s="66"/>
      <c r="L8" s="100">
        <f t="shared" si="0"/>
        <v>0</v>
      </c>
      <c r="M8" s="97">
        <f t="shared" si="1"/>
        <v>0</v>
      </c>
      <c r="N8" s="97">
        <f t="shared" si="2"/>
        <v>0</v>
      </c>
    </row>
    <row r="9" spans="1:14" ht="35.25" customHeight="1">
      <c r="A9" s="10">
        <v>6</v>
      </c>
      <c r="B9" s="120" t="s">
        <v>179</v>
      </c>
      <c r="C9" s="121" t="s">
        <v>21</v>
      </c>
      <c r="D9" s="64"/>
      <c r="E9" s="19">
        <v>1100</v>
      </c>
      <c r="F9" s="19">
        <v>330</v>
      </c>
      <c r="G9" s="122">
        <v>1430</v>
      </c>
      <c r="H9" s="63"/>
      <c r="I9" s="63"/>
      <c r="J9" s="65"/>
      <c r="K9" s="66"/>
      <c r="L9" s="100">
        <f t="shared" si="0"/>
        <v>0</v>
      </c>
      <c r="M9" s="97">
        <f t="shared" si="1"/>
        <v>0</v>
      </c>
      <c r="N9" s="97">
        <f t="shared" si="2"/>
        <v>0</v>
      </c>
    </row>
    <row r="10" spans="1:14" ht="44.25" customHeight="1">
      <c r="A10" s="10">
        <v>7</v>
      </c>
      <c r="B10" s="120" t="s">
        <v>92</v>
      </c>
      <c r="C10" s="121" t="s">
        <v>21</v>
      </c>
      <c r="D10" s="64"/>
      <c r="E10" s="19">
        <v>30</v>
      </c>
      <c r="F10" s="19">
        <v>300</v>
      </c>
      <c r="G10" s="122">
        <v>330</v>
      </c>
      <c r="H10" s="63"/>
      <c r="I10" s="63"/>
      <c r="J10" s="65"/>
      <c r="K10" s="66"/>
      <c r="L10" s="100">
        <f t="shared" si="0"/>
        <v>0</v>
      </c>
      <c r="M10" s="97">
        <f t="shared" si="1"/>
        <v>0</v>
      </c>
      <c r="N10" s="97">
        <f t="shared" si="2"/>
        <v>0</v>
      </c>
    </row>
    <row r="11" spans="1:14" ht="42" customHeight="1">
      <c r="A11" s="10">
        <v>8</v>
      </c>
      <c r="B11" s="120" t="s">
        <v>91</v>
      </c>
      <c r="C11" s="121" t="s">
        <v>21</v>
      </c>
      <c r="D11" s="64"/>
      <c r="E11" s="19">
        <v>30</v>
      </c>
      <c r="F11" s="19">
        <v>50</v>
      </c>
      <c r="G11" s="122">
        <v>80</v>
      </c>
      <c r="H11" s="63"/>
      <c r="I11" s="63"/>
      <c r="J11" s="65"/>
      <c r="K11" s="66"/>
      <c r="L11" s="100">
        <f t="shared" si="0"/>
        <v>0</v>
      </c>
      <c r="M11" s="97">
        <f t="shared" si="1"/>
        <v>0</v>
      </c>
      <c r="N11" s="97">
        <f t="shared" si="2"/>
        <v>0</v>
      </c>
    </row>
    <row r="12" spans="1:14" ht="53.25" customHeight="1">
      <c r="A12" s="10">
        <v>9</v>
      </c>
      <c r="B12" s="120" t="s">
        <v>90</v>
      </c>
      <c r="C12" s="121" t="s">
        <v>21</v>
      </c>
      <c r="D12" s="64"/>
      <c r="E12" s="19"/>
      <c r="F12" s="19">
        <v>150</v>
      </c>
      <c r="G12" s="122">
        <v>150</v>
      </c>
      <c r="H12" s="63"/>
      <c r="I12" s="63"/>
      <c r="J12" s="65"/>
      <c r="K12" s="66"/>
      <c r="L12" s="100">
        <f t="shared" si="0"/>
        <v>0</v>
      </c>
      <c r="M12" s="97">
        <f t="shared" si="1"/>
        <v>0</v>
      </c>
      <c r="N12" s="97">
        <f t="shared" si="2"/>
        <v>0</v>
      </c>
    </row>
    <row r="13" spans="1:14" ht="32.25" customHeight="1">
      <c r="A13" s="10">
        <v>10</v>
      </c>
      <c r="B13" s="120" t="s">
        <v>180</v>
      </c>
      <c r="C13" s="121" t="s">
        <v>21</v>
      </c>
      <c r="D13" s="64"/>
      <c r="E13" s="19">
        <v>1100</v>
      </c>
      <c r="F13" s="19">
        <v>500</v>
      </c>
      <c r="G13" s="122">
        <v>1600</v>
      </c>
      <c r="H13" s="63"/>
      <c r="I13" s="63"/>
      <c r="J13" s="65"/>
      <c r="K13" s="66"/>
      <c r="L13" s="100">
        <f t="shared" si="0"/>
        <v>0</v>
      </c>
      <c r="M13" s="97">
        <f t="shared" si="1"/>
        <v>0</v>
      </c>
      <c r="N13" s="97">
        <f t="shared" si="2"/>
        <v>0</v>
      </c>
    </row>
    <row r="14" spans="1:14" ht="32.25" customHeight="1">
      <c r="A14" s="10">
        <v>11</v>
      </c>
      <c r="B14" s="120" t="s">
        <v>34</v>
      </c>
      <c r="C14" s="121" t="s">
        <v>8</v>
      </c>
      <c r="D14" s="64"/>
      <c r="E14" s="19"/>
      <c r="F14" s="19">
        <v>80</v>
      </c>
      <c r="G14" s="122">
        <v>548</v>
      </c>
      <c r="H14" s="63"/>
      <c r="I14" s="63"/>
      <c r="J14" s="65"/>
      <c r="K14" s="66"/>
      <c r="L14" s="100">
        <f>J14*K14+J14</f>
        <v>0</v>
      </c>
      <c r="M14" s="97">
        <f>J14*I14</f>
        <v>0</v>
      </c>
      <c r="N14" s="97">
        <f t="shared" si="2"/>
        <v>0</v>
      </c>
    </row>
    <row r="15" spans="1:16" ht="11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4"/>
      <c r="L15" s="99" t="s">
        <v>9</v>
      </c>
      <c r="M15" s="16">
        <f>SUM(M4:M14)</f>
        <v>0</v>
      </c>
      <c r="N15" s="16">
        <f>SUM(N4:N14)</f>
        <v>0</v>
      </c>
      <c r="P15" s="3"/>
    </row>
    <row r="16" spans="2:14" s="69" customFormat="1" ht="12.75">
      <c r="B16" s="106" t="s">
        <v>39</v>
      </c>
      <c r="C16" s="106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70"/>
    </row>
    <row r="17" spans="2:18" s="69" customFormat="1" ht="66" customHeight="1">
      <c r="B17" s="102" t="s">
        <v>172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3"/>
      <c r="O17" s="103"/>
      <c r="P17" s="103"/>
      <c r="Q17" s="103"/>
      <c r="R17" s="103"/>
    </row>
    <row r="18" spans="2:13" s="69" customFormat="1" ht="26.25" customHeight="1">
      <c r="B18" s="69" t="s">
        <v>40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</row>
    <row r="19" spans="2:14" s="69" customFormat="1" ht="27.75" customHeight="1">
      <c r="B19" s="102" t="s">
        <v>41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70"/>
    </row>
    <row r="20" spans="2:18" s="69" customFormat="1" ht="11.25" customHeight="1">
      <c r="B20" s="102" t="s">
        <v>80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19"/>
      <c r="O20" s="119"/>
      <c r="P20" s="119"/>
      <c r="Q20" s="119"/>
      <c r="R20" s="119"/>
    </row>
    <row r="21" spans="2:18" s="69" customFormat="1" ht="11.25">
      <c r="B21" s="118" t="s">
        <v>173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9"/>
      <c r="O21" s="119"/>
      <c r="P21" s="119"/>
      <c r="Q21" s="119"/>
      <c r="R21" s="119"/>
    </row>
    <row r="22" spans="2:18" s="69" customFormat="1" ht="11.25">
      <c r="B22" s="118" t="s">
        <v>174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04"/>
      <c r="O22" s="104"/>
      <c r="P22" s="104"/>
      <c r="Q22" s="104"/>
      <c r="R22" s="104"/>
    </row>
    <row r="23" spans="2:18" s="69" customFormat="1" ht="11.25">
      <c r="B23" s="118" t="s">
        <v>175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04"/>
      <c r="O23" s="104"/>
      <c r="P23" s="104"/>
      <c r="Q23" s="104"/>
      <c r="R23" s="104"/>
    </row>
    <row r="24" spans="2:18" s="69" customFormat="1" ht="11.25">
      <c r="B24" s="118" t="s">
        <v>176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04"/>
      <c r="O24" s="104"/>
      <c r="P24" s="104"/>
      <c r="Q24" s="104"/>
      <c r="R24" s="104"/>
    </row>
    <row r="25" spans="2:18" s="69" customFormat="1" ht="11.25">
      <c r="B25" s="118" t="s">
        <v>177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04"/>
      <c r="O25" s="104"/>
      <c r="P25" s="104"/>
      <c r="Q25" s="104"/>
      <c r="R25" s="104"/>
    </row>
    <row r="26" spans="2:18" s="69" customFormat="1" ht="11.25">
      <c r="B26" s="104" t="s">
        <v>178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</row>
    <row r="27" spans="2:18" s="69" customFormat="1" ht="11.25">
      <c r="B27" s="104" t="s">
        <v>81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</row>
    <row r="28" spans="2:18" s="69" customFormat="1" ht="11.25">
      <c r="B28" s="118" t="s">
        <v>82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04"/>
      <c r="O28" s="104"/>
      <c r="P28" s="104"/>
      <c r="Q28" s="104"/>
      <c r="R28" s="104"/>
    </row>
    <row r="29" spans="2:18" s="69" customFormat="1" ht="11.25"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</row>
    <row r="30" spans="1:14" s="69" customFormat="1" ht="11.25">
      <c r="A30" s="69" t="s">
        <v>68</v>
      </c>
      <c r="B30" s="69" t="s">
        <v>65</v>
      </c>
      <c r="G30" s="70"/>
      <c r="H30" s="70"/>
      <c r="I30" s="70"/>
      <c r="J30" s="71"/>
      <c r="K30" s="72"/>
      <c r="M30" s="73"/>
      <c r="N30" s="74"/>
    </row>
    <row r="31" spans="1:11" s="69" customFormat="1" ht="11.25">
      <c r="A31" s="69" t="s">
        <v>69</v>
      </c>
      <c r="B31" s="69" t="s">
        <v>66</v>
      </c>
      <c r="D31" s="75"/>
      <c r="F31" s="75"/>
      <c r="G31" s="70"/>
      <c r="H31" s="70"/>
      <c r="I31" s="70"/>
      <c r="J31" s="76"/>
      <c r="K31" s="72"/>
    </row>
    <row r="32" spans="1:18" ht="11.25">
      <c r="A32" s="69"/>
      <c r="B32" s="69" t="s">
        <v>41</v>
      </c>
      <c r="C32" s="69"/>
      <c r="D32" s="75"/>
      <c r="E32" s="69"/>
      <c r="F32" s="75"/>
      <c r="G32" s="70"/>
      <c r="H32" s="70"/>
      <c r="I32" s="70"/>
      <c r="J32" s="76"/>
      <c r="K32" s="72"/>
      <c r="L32" s="69"/>
      <c r="M32" s="69"/>
      <c r="N32" s="69"/>
      <c r="O32" s="69"/>
      <c r="P32" s="69"/>
      <c r="Q32" s="69"/>
      <c r="R32" s="69"/>
    </row>
    <row r="33" ht="11.25">
      <c r="B33" s="69" t="s">
        <v>99</v>
      </c>
    </row>
  </sheetData>
  <sheetProtection/>
  <mergeCells count="9">
    <mergeCell ref="B28:M28"/>
    <mergeCell ref="B24:M24"/>
    <mergeCell ref="B25:M25"/>
    <mergeCell ref="B17:M17"/>
    <mergeCell ref="B19:M19"/>
    <mergeCell ref="B20:M20"/>
    <mergeCell ref="B21:M21"/>
    <mergeCell ref="B22:M22"/>
    <mergeCell ref="B23:M23"/>
  </mergeCells>
  <printOptions/>
  <pageMargins left="0.44" right="0.36" top="0.58" bottom="0.51" header="0.26" footer="0.25"/>
  <pageSetup horizontalDpi="600" verticalDpi="600" orientation="landscape" paperSize="9" r:id="rId1"/>
  <headerFooter alignWithMargins="0">
    <oddHeader>&amp;LNr sprawy: 03/ZP/2017</oddHeader>
    <oddFooter>&amp;Cpodpis upoważnionego przedstawiciela wykonawcy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="90" zoomScaleNormal="90" zoomScaleSheetLayoutView="100" zoomScalePageLayoutView="75" workbookViewId="0" topLeftCell="A34">
      <selection activeCell="B48" sqref="B48"/>
    </sheetView>
  </sheetViews>
  <sheetFormatPr defaultColWidth="9.00390625" defaultRowHeight="12.75"/>
  <cols>
    <col min="1" max="1" width="3.375" style="1" customWidth="1"/>
    <col min="2" max="2" width="41.00390625" style="1" customWidth="1"/>
    <col min="3" max="3" width="8.875" style="1" customWidth="1"/>
    <col min="4" max="4" width="7.875" style="1" customWidth="1"/>
    <col min="5" max="5" width="6.625" style="1" customWidth="1"/>
    <col min="6" max="6" width="10.75390625" style="1" customWidth="1"/>
    <col min="7" max="7" width="13.125" style="1" customWidth="1"/>
    <col min="8" max="8" width="12.25390625" style="1" customWidth="1"/>
    <col min="9" max="9" width="11.375" style="17" hidden="1" customWidth="1"/>
    <col min="10" max="10" width="7.25390625" style="17" hidden="1" customWidth="1"/>
    <col min="11" max="11" width="7.75390625" style="25" customWidth="1"/>
    <col min="12" max="12" width="7.875" style="1" customWidth="1"/>
    <col min="13" max="13" width="7.75390625" style="1" customWidth="1"/>
    <col min="14" max="14" width="7.875" style="1" customWidth="1"/>
    <col min="15" max="15" width="8.625" style="1" customWidth="1"/>
    <col min="16" max="16384" width="9.125" style="1" customWidth="1"/>
  </cols>
  <sheetData>
    <row r="1" ht="11.25">
      <c r="D1" s="36" t="s">
        <v>94</v>
      </c>
    </row>
    <row r="2" ht="11.25">
      <c r="B2" s="1" t="s">
        <v>79</v>
      </c>
    </row>
    <row r="3" spans="1:15" ht="81.75" customHeight="1">
      <c r="A3" s="77" t="s">
        <v>0</v>
      </c>
      <c r="B3" s="77" t="s">
        <v>1</v>
      </c>
      <c r="C3" s="77" t="s">
        <v>78</v>
      </c>
      <c r="D3" s="77" t="s">
        <v>67</v>
      </c>
      <c r="E3" s="77" t="s">
        <v>6</v>
      </c>
      <c r="F3" s="78" t="s">
        <v>2</v>
      </c>
      <c r="G3" s="83" t="s">
        <v>97</v>
      </c>
      <c r="H3" s="84" t="s">
        <v>96</v>
      </c>
      <c r="I3" s="78" t="s">
        <v>84</v>
      </c>
      <c r="J3" s="78" t="s">
        <v>83</v>
      </c>
      <c r="K3" s="77" t="s">
        <v>7</v>
      </c>
      <c r="L3" s="77" t="s">
        <v>77</v>
      </c>
      <c r="M3" s="77" t="s">
        <v>70</v>
      </c>
      <c r="N3" s="77" t="s">
        <v>4</v>
      </c>
      <c r="O3" s="79" t="s">
        <v>5</v>
      </c>
    </row>
    <row r="4" spans="1:15" ht="11.25">
      <c r="A4" s="92">
        <v>1</v>
      </c>
      <c r="B4" s="92">
        <v>2</v>
      </c>
      <c r="C4" s="92">
        <v>3</v>
      </c>
      <c r="D4" s="92">
        <v>4</v>
      </c>
      <c r="E4" s="92">
        <v>5</v>
      </c>
      <c r="F4" s="92">
        <v>6</v>
      </c>
      <c r="G4" s="92">
        <v>7</v>
      </c>
      <c r="H4" s="92">
        <v>8</v>
      </c>
      <c r="I4" s="92">
        <v>9</v>
      </c>
      <c r="J4" s="92">
        <v>10</v>
      </c>
      <c r="K4" s="92">
        <v>11</v>
      </c>
      <c r="L4" s="92">
        <v>12</v>
      </c>
      <c r="M4" s="92">
        <v>13</v>
      </c>
      <c r="N4" s="92">
        <v>14</v>
      </c>
      <c r="O4" s="92">
        <v>15</v>
      </c>
    </row>
    <row r="5" spans="1:15" ht="45" customHeight="1">
      <c r="A5" s="12">
        <v>1</v>
      </c>
      <c r="B5" s="123" t="s">
        <v>181</v>
      </c>
      <c r="C5" s="124" t="s">
        <v>76</v>
      </c>
      <c r="D5" s="82"/>
      <c r="E5" s="125" t="s">
        <v>25</v>
      </c>
      <c r="F5" s="126">
        <v>58700</v>
      </c>
      <c r="G5" s="82"/>
      <c r="H5" s="82"/>
      <c r="I5" s="19">
        <v>54200</v>
      </c>
      <c r="J5" s="19">
        <v>4500</v>
      </c>
      <c r="K5" s="80"/>
      <c r="L5" s="81"/>
      <c r="M5" s="98">
        <f>K5*L5+K5</f>
        <v>0</v>
      </c>
      <c r="N5" s="97">
        <f>K5*H5</f>
        <v>0</v>
      </c>
      <c r="O5" s="97">
        <f>H5*M5</f>
        <v>0</v>
      </c>
    </row>
    <row r="6" spans="1:15" ht="45" customHeight="1">
      <c r="A6" s="12">
        <v>2</v>
      </c>
      <c r="B6" s="123" t="s">
        <v>182</v>
      </c>
      <c r="C6" s="124" t="s">
        <v>72</v>
      </c>
      <c r="D6" s="82"/>
      <c r="E6" s="125" t="s">
        <v>25</v>
      </c>
      <c r="F6" s="126">
        <v>6100</v>
      </c>
      <c r="G6" s="82"/>
      <c r="H6" s="82"/>
      <c r="I6" s="19">
        <v>3100</v>
      </c>
      <c r="J6" s="19">
        <v>3000</v>
      </c>
      <c r="K6" s="80"/>
      <c r="L6" s="81"/>
      <c r="M6" s="98">
        <f aca="true" t="shared" si="0" ref="M6:M15">K6*L6+K6</f>
        <v>0</v>
      </c>
      <c r="N6" s="97">
        <f aca="true" t="shared" si="1" ref="N6:N16">K6*H6</f>
        <v>0</v>
      </c>
      <c r="O6" s="97">
        <f aca="true" t="shared" si="2" ref="O6:O16">H6*M6</f>
        <v>0</v>
      </c>
    </row>
    <row r="7" spans="1:15" ht="45" customHeight="1">
      <c r="A7" s="12">
        <v>3</v>
      </c>
      <c r="B7" s="123" t="s">
        <v>183</v>
      </c>
      <c r="C7" s="124" t="s">
        <v>72</v>
      </c>
      <c r="D7" s="82"/>
      <c r="E7" s="125" t="s">
        <v>25</v>
      </c>
      <c r="F7" s="126">
        <v>17000</v>
      </c>
      <c r="G7" s="82"/>
      <c r="H7" s="82"/>
      <c r="I7" s="19">
        <v>17000</v>
      </c>
      <c r="J7" s="19"/>
      <c r="K7" s="80"/>
      <c r="L7" s="81"/>
      <c r="M7" s="98">
        <f t="shared" si="0"/>
        <v>0</v>
      </c>
      <c r="N7" s="97">
        <f t="shared" si="1"/>
        <v>0</v>
      </c>
      <c r="O7" s="97">
        <f t="shared" si="2"/>
        <v>0</v>
      </c>
    </row>
    <row r="8" spans="1:15" ht="45" customHeight="1">
      <c r="A8" s="12">
        <v>4</v>
      </c>
      <c r="B8" s="123" t="s">
        <v>184</v>
      </c>
      <c r="C8" s="124" t="s">
        <v>75</v>
      </c>
      <c r="D8" s="82"/>
      <c r="E8" s="125" t="s">
        <v>25</v>
      </c>
      <c r="F8" s="126">
        <v>35000</v>
      </c>
      <c r="G8" s="82"/>
      <c r="H8" s="82"/>
      <c r="I8" s="19">
        <v>23000</v>
      </c>
      <c r="J8" s="19">
        <v>12000</v>
      </c>
      <c r="K8" s="80"/>
      <c r="L8" s="81"/>
      <c r="M8" s="98">
        <f t="shared" si="0"/>
        <v>0</v>
      </c>
      <c r="N8" s="97">
        <f t="shared" si="1"/>
        <v>0</v>
      </c>
      <c r="O8" s="97">
        <f t="shared" si="2"/>
        <v>0</v>
      </c>
    </row>
    <row r="9" spans="1:15" ht="45" customHeight="1">
      <c r="A9" s="12">
        <v>5</v>
      </c>
      <c r="B9" s="123" t="s">
        <v>185</v>
      </c>
      <c r="C9" s="124" t="s">
        <v>73</v>
      </c>
      <c r="D9" s="82"/>
      <c r="E9" s="125" t="s">
        <v>25</v>
      </c>
      <c r="F9" s="126">
        <v>4100</v>
      </c>
      <c r="G9" s="82"/>
      <c r="H9" s="82"/>
      <c r="I9" s="19">
        <v>4100</v>
      </c>
      <c r="J9" s="19"/>
      <c r="K9" s="80"/>
      <c r="L9" s="81"/>
      <c r="M9" s="98">
        <f t="shared" si="0"/>
        <v>0</v>
      </c>
      <c r="N9" s="97">
        <f t="shared" si="1"/>
        <v>0</v>
      </c>
      <c r="O9" s="97">
        <f t="shared" si="2"/>
        <v>0</v>
      </c>
    </row>
    <row r="10" spans="1:15" ht="45" customHeight="1">
      <c r="A10" s="12">
        <v>6</v>
      </c>
      <c r="B10" s="123" t="s">
        <v>186</v>
      </c>
      <c r="C10" s="124" t="s">
        <v>74</v>
      </c>
      <c r="D10" s="82"/>
      <c r="E10" s="125" t="s">
        <v>25</v>
      </c>
      <c r="F10" s="126">
        <v>50</v>
      </c>
      <c r="G10" s="82"/>
      <c r="H10" s="82"/>
      <c r="I10" s="19">
        <v>50</v>
      </c>
      <c r="J10" s="19"/>
      <c r="K10" s="80"/>
      <c r="L10" s="81"/>
      <c r="M10" s="98">
        <f t="shared" si="0"/>
        <v>0</v>
      </c>
      <c r="N10" s="97">
        <f t="shared" si="1"/>
        <v>0</v>
      </c>
      <c r="O10" s="97">
        <f t="shared" si="2"/>
        <v>0</v>
      </c>
    </row>
    <row r="11" spans="1:15" ht="45" customHeight="1">
      <c r="A11" s="12">
        <v>7</v>
      </c>
      <c r="B11" s="123" t="s">
        <v>187</v>
      </c>
      <c r="C11" s="124" t="s">
        <v>54</v>
      </c>
      <c r="D11" s="82"/>
      <c r="E11" s="125" t="s">
        <v>25</v>
      </c>
      <c r="F11" s="126">
        <v>50</v>
      </c>
      <c r="G11" s="82"/>
      <c r="H11" s="82"/>
      <c r="I11" s="19">
        <v>50</v>
      </c>
      <c r="J11" s="19"/>
      <c r="K11" s="80"/>
      <c r="L11" s="81"/>
      <c r="M11" s="98">
        <f t="shared" si="0"/>
        <v>0</v>
      </c>
      <c r="N11" s="97">
        <f t="shared" si="1"/>
        <v>0</v>
      </c>
      <c r="O11" s="97">
        <f t="shared" si="2"/>
        <v>0</v>
      </c>
    </row>
    <row r="12" spans="1:15" ht="45" customHeight="1">
      <c r="A12" s="12">
        <v>8</v>
      </c>
      <c r="B12" s="123" t="s">
        <v>188</v>
      </c>
      <c r="C12" s="124" t="s">
        <v>73</v>
      </c>
      <c r="D12" s="82"/>
      <c r="E12" s="125" t="s">
        <v>25</v>
      </c>
      <c r="F12" s="126">
        <v>2750</v>
      </c>
      <c r="G12" s="82"/>
      <c r="H12" s="82"/>
      <c r="I12" s="19">
        <v>2500</v>
      </c>
      <c r="J12" s="19">
        <v>250</v>
      </c>
      <c r="K12" s="80"/>
      <c r="L12" s="81"/>
      <c r="M12" s="98">
        <f t="shared" si="0"/>
        <v>0</v>
      </c>
      <c r="N12" s="97">
        <f t="shared" si="1"/>
        <v>0</v>
      </c>
      <c r="O12" s="97">
        <f t="shared" si="2"/>
        <v>0</v>
      </c>
    </row>
    <row r="13" spans="1:15" ht="45" customHeight="1">
      <c r="A13" s="12">
        <v>9</v>
      </c>
      <c r="B13" s="123" t="s">
        <v>189</v>
      </c>
      <c r="C13" s="124"/>
      <c r="D13" s="82"/>
      <c r="E13" s="125" t="s">
        <v>8</v>
      </c>
      <c r="F13" s="126">
        <v>130</v>
      </c>
      <c r="G13" s="82"/>
      <c r="H13" s="82"/>
      <c r="I13" s="19">
        <v>100</v>
      </c>
      <c r="J13" s="19">
        <v>30</v>
      </c>
      <c r="K13" s="80"/>
      <c r="L13" s="81"/>
      <c r="M13" s="98">
        <f t="shared" si="0"/>
        <v>0</v>
      </c>
      <c r="N13" s="97">
        <f t="shared" si="1"/>
        <v>0</v>
      </c>
      <c r="O13" s="97">
        <f t="shared" si="2"/>
        <v>0</v>
      </c>
    </row>
    <row r="14" spans="1:15" ht="45" customHeight="1">
      <c r="A14" s="12">
        <v>10</v>
      </c>
      <c r="B14" s="123" t="s">
        <v>190</v>
      </c>
      <c r="C14" s="124" t="s">
        <v>72</v>
      </c>
      <c r="D14" s="82"/>
      <c r="E14" s="125" t="s">
        <v>25</v>
      </c>
      <c r="F14" s="126">
        <v>130</v>
      </c>
      <c r="G14" s="82"/>
      <c r="H14" s="82"/>
      <c r="I14" s="19">
        <v>100</v>
      </c>
      <c r="J14" s="19">
        <v>30</v>
      </c>
      <c r="K14" s="80"/>
      <c r="L14" s="81"/>
      <c r="M14" s="98">
        <f t="shared" si="0"/>
        <v>0</v>
      </c>
      <c r="N14" s="97">
        <f t="shared" si="1"/>
        <v>0</v>
      </c>
      <c r="O14" s="97">
        <f t="shared" si="2"/>
        <v>0</v>
      </c>
    </row>
    <row r="15" spans="1:15" ht="45" customHeight="1">
      <c r="A15" s="12">
        <v>11</v>
      </c>
      <c r="B15" s="123" t="s">
        <v>191</v>
      </c>
      <c r="C15" s="124" t="s">
        <v>71</v>
      </c>
      <c r="D15" s="82"/>
      <c r="E15" s="125" t="s">
        <v>25</v>
      </c>
      <c r="F15" s="126">
        <v>130</v>
      </c>
      <c r="G15" s="82"/>
      <c r="H15" s="82"/>
      <c r="I15" s="19">
        <v>100</v>
      </c>
      <c r="J15" s="19">
        <v>30</v>
      </c>
      <c r="K15" s="80"/>
      <c r="L15" s="81"/>
      <c r="M15" s="98">
        <f t="shared" si="0"/>
        <v>0</v>
      </c>
      <c r="N15" s="97">
        <f t="shared" si="1"/>
        <v>0</v>
      </c>
      <c r="O15" s="97">
        <f t="shared" si="2"/>
        <v>0</v>
      </c>
    </row>
    <row r="16" spans="1:15" ht="45" customHeight="1">
      <c r="A16" s="12">
        <v>12</v>
      </c>
      <c r="B16" s="123" t="s">
        <v>192</v>
      </c>
      <c r="C16" s="124" t="s">
        <v>72</v>
      </c>
      <c r="D16" s="82"/>
      <c r="E16" s="125" t="s">
        <v>25</v>
      </c>
      <c r="F16" s="126">
        <v>120</v>
      </c>
      <c r="G16" s="82"/>
      <c r="H16" s="82"/>
      <c r="I16" s="19">
        <v>100</v>
      </c>
      <c r="J16" s="19">
        <v>20</v>
      </c>
      <c r="K16" s="80"/>
      <c r="L16" s="81"/>
      <c r="M16" s="98">
        <f>K16*L16+K16</f>
        <v>0</v>
      </c>
      <c r="N16" s="97">
        <f t="shared" si="1"/>
        <v>0</v>
      </c>
      <c r="O16" s="97">
        <f t="shared" si="2"/>
        <v>0</v>
      </c>
    </row>
    <row r="17" spans="2:15" ht="11.25">
      <c r="B17" s="26"/>
      <c r="M17" s="101" t="s">
        <v>9</v>
      </c>
      <c r="N17" s="16">
        <f>SUM(N5:N16)</f>
        <v>0</v>
      </c>
      <c r="O17" s="16">
        <f>SUM(O5:O16)</f>
        <v>0</v>
      </c>
    </row>
    <row r="18" spans="2:14" ht="11.25">
      <c r="B18" s="26"/>
      <c r="C18" s="27"/>
      <c r="D18" s="27"/>
      <c r="E18" s="27"/>
      <c r="F18" s="27"/>
      <c r="G18" s="27"/>
      <c r="H18" s="27"/>
      <c r="N18" s="28"/>
    </row>
    <row r="19" spans="1:13" ht="11.25">
      <c r="A19" s="85"/>
      <c r="B19" s="85"/>
      <c r="C19" s="85"/>
      <c r="D19" s="85"/>
      <c r="E19" s="85"/>
      <c r="F19" s="85"/>
      <c r="G19" s="86"/>
      <c r="H19" s="86"/>
      <c r="I19" s="86"/>
      <c r="J19" s="87"/>
      <c r="K19" s="88"/>
      <c r="L19" s="85"/>
      <c r="M19" s="89"/>
    </row>
    <row r="20" spans="2:11" s="85" customFormat="1" ht="11.25">
      <c r="B20" s="85" t="s">
        <v>194</v>
      </c>
      <c r="D20" s="90"/>
      <c r="F20" s="90"/>
      <c r="G20" s="86"/>
      <c r="H20" s="86"/>
      <c r="I20" s="86"/>
      <c r="J20" s="91"/>
      <c r="K20" s="88"/>
    </row>
    <row r="21" spans="1:13" ht="11.25">
      <c r="A21" s="85"/>
      <c r="B21" s="85" t="s">
        <v>41</v>
      </c>
      <c r="C21" s="85"/>
      <c r="D21" s="90"/>
      <c r="E21" s="85"/>
      <c r="F21" s="90"/>
      <c r="G21" s="86"/>
      <c r="H21" s="86"/>
      <c r="I21" s="86"/>
      <c r="J21" s="91"/>
      <c r="K21" s="88"/>
      <c r="L21" s="85"/>
      <c r="M21" s="85"/>
    </row>
    <row r="22" spans="2:14" ht="11.25">
      <c r="B22" s="85" t="s">
        <v>98</v>
      </c>
      <c r="M22" s="8"/>
      <c r="N22" s="8"/>
    </row>
    <row r="23" ht="11.25">
      <c r="B23" s="26"/>
    </row>
  </sheetData>
  <sheetProtection/>
  <printOptions/>
  <pageMargins left="0.33" right="0.34" top="0.6692913385826772" bottom="0.39" header="0.31496062992125984" footer="0.1968503937007874"/>
  <pageSetup horizontalDpi="600" verticalDpi="600" orientation="landscape" paperSize="9" r:id="rId1"/>
  <headerFooter alignWithMargins="0">
    <oddHeader>&amp;LNumer sprawy 3/ZP/2017</oddHeader>
    <oddFooter>&amp;Cpodpis upoważnionego przedstawiciela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Agata Gabrielska</cp:lastModifiedBy>
  <cp:lastPrinted>2017-02-08T12:25:29Z</cp:lastPrinted>
  <dcterms:created xsi:type="dcterms:W3CDTF">1997-02-26T13:46:56Z</dcterms:created>
  <dcterms:modified xsi:type="dcterms:W3CDTF">2017-02-08T12:36:49Z</dcterms:modified>
  <cp:category/>
  <cp:version/>
  <cp:contentType/>
  <cp:contentStatus/>
</cp:coreProperties>
</file>